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2120" windowHeight="4875" tabRatio="672" firstSheet="2" activeTab="4"/>
  </bookViews>
  <sheets>
    <sheet name="Total Pounds" sheetId="1" r:id="rId1"/>
    <sheet name="Points" sheetId="2" r:id="rId2"/>
    <sheet name="Lake Weights" sheetId="3" r:id="rId3"/>
    <sheet name="Point Calc Sheet" sheetId="4" r:id="rId4"/>
    <sheet name="Point Placing Stats" sheetId="5" r:id="rId5"/>
    <sheet name="Special Projects Stats" sheetId="6" r:id="rId6"/>
    <sheet name="Pairing Stats" sheetId="7" r:id="rId7"/>
  </sheets>
  <definedNames>
    <definedName name="_xlnm.Print_Area" localSheetId="3">'Point Calc Sheet'!$A$1:$G$132</definedName>
  </definedNames>
  <calcPr fullCalcOnLoad="1"/>
</workbook>
</file>

<file path=xl/sharedStrings.xml><?xml version="1.0" encoding="utf-8"?>
<sst xmlns="http://schemas.openxmlformats.org/spreadsheetml/2006/main" count="800" uniqueCount="189">
  <si>
    <t>Becka, Paul</t>
  </si>
  <si>
    <t>Haynes, Jim</t>
  </si>
  <si>
    <t>McDonough, Mike</t>
  </si>
  <si>
    <t>Nordling, Carey</t>
  </si>
  <si>
    <t>Olson, Robin</t>
  </si>
  <si>
    <t>Richardson, Dale</t>
  </si>
  <si>
    <t>Smith, Jeff</t>
  </si>
  <si>
    <t>Strom, Craig</t>
  </si>
  <si>
    <t>Young, Bill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</si>
  <si>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</si>
  <si>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</si>
  <si>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</si>
  <si>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</si>
  <si>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</si>
  <si>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</si>
  <si>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</si>
  <si>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</si>
  <si>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</si>
  <si>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</si>
  <si>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</si>
  <si>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</si>
  <si>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Officer</t>
  </si>
  <si>
    <t>M</t>
  </si>
  <si>
    <t>T</t>
  </si>
  <si>
    <t>Postition</t>
  </si>
  <si>
    <t>Tournament Participation = 5</t>
  </si>
  <si>
    <t>Meeting Attendance = 5</t>
  </si>
  <si>
    <t>MEMBER</t>
  </si>
  <si>
    <t>STANDINGS w/o THROWAWAY</t>
  </si>
  <si>
    <t>STANDINGS w/THROWAWAY</t>
  </si>
  <si>
    <t>POINT SYSTEM STANDINGS</t>
  </si>
  <si>
    <t>LAKE</t>
  </si>
  <si>
    <t>MYSTERY LAKE</t>
  </si>
  <si>
    <t>MINNETONKA</t>
  </si>
  <si>
    <t>THROW</t>
  </si>
  <si>
    <t>AWAY</t>
  </si>
  <si>
    <t>THROWAWAY</t>
  </si>
  <si>
    <t>BIG</t>
  </si>
  <si>
    <t>BASS</t>
  </si>
  <si>
    <t>MINNETONKA LAKE</t>
  </si>
  <si>
    <t xml:space="preserve">TOTAL </t>
  </si>
  <si>
    <t>POINTS</t>
  </si>
  <si>
    <t>Grav, Ron</t>
  </si>
  <si>
    <t>Siefering, Kevin</t>
  </si>
  <si>
    <t>TOURN. POINTS</t>
  </si>
  <si>
    <t>COMPLETE TOTAL</t>
  </si>
  <si>
    <t>DeLoach, Travis</t>
  </si>
  <si>
    <t>WEIGHT</t>
  </si>
  <si>
    <t>PLACING</t>
  </si>
  <si>
    <t>BIG FISH</t>
  </si>
  <si>
    <t>TOURN. PARTICIPATION</t>
  </si>
  <si>
    <t>BALSAM</t>
  </si>
  <si>
    <t>LE HOMME DIEU</t>
  </si>
  <si>
    <t>PRIOR</t>
  </si>
  <si>
    <t>NORTH-SOUTH CENTER</t>
  </si>
  <si>
    <t>(SOUTH)</t>
  </si>
  <si>
    <t>BALSAM LAKE</t>
  </si>
  <si>
    <t>LE HOMME DIEU LAKE</t>
  </si>
  <si>
    <t>PRIOR LAKE</t>
  </si>
  <si>
    <t>MYSTERY LAKE (SOUTH)</t>
  </si>
  <si>
    <t>NORTH-SOUTH CENTER LAKE</t>
  </si>
  <si>
    <t xml:space="preserve">BALSAM </t>
  </si>
  <si>
    <t>TOTAL  WITH</t>
  </si>
  <si>
    <r>
      <t>**</t>
    </r>
    <r>
      <rPr>
        <sz val="12"/>
        <rFont val="Comic Sans MS"/>
        <family val="4"/>
      </rPr>
      <t>Every 0.10 pound weighed in = .1</t>
    </r>
  </si>
  <si>
    <t>Amos, Rob</t>
  </si>
  <si>
    <t>DaLoia, Mike</t>
  </si>
  <si>
    <t>O'Banion, Troy</t>
  </si>
  <si>
    <t>Christianson, Tom</t>
  </si>
  <si>
    <t>Eck, Wayne</t>
  </si>
  <si>
    <t>Smith, Joel</t>
  </si>
  <si>
    <t>Ek, Wayne</t>
  </si>
  <si>
    <t>DNF</t>
  </si>
  <si>
    <t>49 bass weighed</t>
  </si>
  <si>
    <t>MEMBER's NAME</t>
  </si>
  <si>
    <t>Dale Richardson</t>
  </si>
  <si>
    <t>Kevin Seifering</t>
  </si>
  <si>
    <t>Mike Daloia</t>
  </si>
  <si>
    <t>Points</t>
  </si>
  <si>
    <t>MINNETONKA CLEANUP</t>
  </si>
  <si>
    <t>CASTING KID'S</t>
  </si>
  <si>
    <t>Jeff Smith</t>
  </si>
  <si>
    <t>Carey Nordling</t>
  </si>
  <si>
    <t>Robin Olson</t>
  </si>
  <si>
    <t>Paul Becka</t>
  </si>
  <si>
    <t>Jim Haynes</t>
  </si>
  <si>
    <t>Last</t>
  </si>
  <si>
    <t>First</t>
  </si>
  <si>
    <t>Lake</t>
  </si>
  <si>
    <t>Total With</t>
  </si>
  <si>
    <t>Partner</t>
  </si>
  <si>
    <t>Name</t>
  </si>
  <si>
    <t>Balsam</t>
  </si>
  <si>
    <t>Minnetonka</t>
  </si>
  <si>
    <t>Prior Lake</t>
  </si>
  <si>
    <t>Mystery</t>
  </si>
  <si>
    <t>North/South Center</t>
  </si>
  <si>
    <t>Throw Away</t>
  </si>
  <si>
    <t>Total</t>
  </si>
  <si>
    <t>Average</t>
  </si>
  <si>
    <t>Amos,</t>
  </si>
  <si>
    <t>Rob</t>
  </si>
  <si>
    <t>Partner Weight</t>
  </si>
  <si>
    <t>Becka,</t>
  </si>
  <si>
    <t>Paul</t>
  </si>
  <si>
    <t>DeLoach,</t>
  </si>
  <si>
    <t>Travis</t>
  </si>
  <si>
    <t>Grav,</t>
  </si>
  <si>
    <t>Ron</t>
  </si>
  <si>
    <t>Haynes,</t>
  </si>
  <si>
    <t>Jim</t>
  </si>
  <si>
    <t>McDonough,</t>
  </si>
  <si>
    <t>Mike</t>
  </si>
  <si>
    <t>Nordling,</t>
  </si>
  <si>
    <t>Carey</t>
  </si>
  <si>
    <t>Olson,</t>
  </si>
  <si>
    <t>Robin</t>
  </si>
  <si>
    <t>Richardson,</t>
  </si>
  <si>
    <t>Dale</t>
  </si>
  <si>
    <t>Siefering,</t>
  </si>
  <si>
    <t>Kevin</t>
  </si>
  <si>
    <t>Smith,</t>
  </si>
  <si>
    <t>Jeff</t>
  </si>
  <si>
    <t>Strom,</t>
  </si>
  <si>
    <t>Craig</t>
  </si>
  <si>
    <t>Young,</t>
  </si>
  <si>
    <t>Bill</t>
  </si>
  <si>
    <t>Total W/out</t>
  </si>
  <si>
    <t>Christianson,</t>
  </si>
  <si>
    <t>Tom</t>
  </si>
  <si>
    <t>Daloia,</t>
  </si>
  <si>
    <t>Ek,</t>
  </si>
  <si>
    <t>Wayne</t>
  </si>
  <si>
    <t>O'Banion</t>
  </si>
  <si>
    <t>Troy</t>
  </si>
  <si>
    <t>54 bass weighed</t>
  </si>
  <si>
    <t>NORTH VIEW FISHING EXPERIENCE</t>
  </si>
  <si>
    <t>Travis Deloach</t>
  </si>
  <si>
    <t>Mike McDonough</t>
  </si>
  <si>
    <t>RON SCHARA - WAL-MART TAKE A KID FISHING DAY</t>
  </si>
  <si>
    <t># OF FISH</t>
  </si>
  <si>
    <t>Joel</t>
  </si>
  <si>
    <t>Le Homme Dieu</t>
  </si>
  <si>
    <t>TOTAL POUNDS and/or</t>
  </si>
  <si>
    <t>TOTAL W/OUT THROWAWAY</t>
  </si>
  <si>
    <t>102.14 lbs</t>
  </si>
  <si>
    <t>94.8 lbs</t>
  </si>
  <si>
    <t>1.93 Tourn. Avg</t>
  </si>
  <si>
    <t>1.89 Tourn. Avg</t>
  </si>
  <si>
    <t>60 bass weighed</t>
  </si>
  <si>
    <t>88.14 lbs</t>
  </si>
  <si>
    <t>1.46 Tourn. Avg</t>
  </si>
  <si>
    <t>N-S CENTER</t>
  </si>
  <si>
    <t>Special</t>
  </si>
  <si>
    <t>Events</t>
  </si>
  <si>
    <t>WOMEN ANGLERS OF MINNESOTA (WAM) - TOURNAMENT</t>
  </si>
  <si>
    <t>58 bass weighed</t>
  </si>
  <si>
    <t>106.11 lbs</t>
  </si>
  <si>
    <t>1.82 Tourn. Avg</t>
  </si>
  <si>
    <t>Highlite denotes Tournament Winner</t>
  </si>
  <si>
    <t>28 bass weighed</t>
  </si>
  <si>
    <t>73.14 lbs</t>
  </si>
  <si>
    <t>2.61 Tourn. Avg</t>
  </si>
  <si>
    <t>SPORTSMEN INAUGURAL HAWG HUNT</t>
  </si>
  <si>
    <t>Bill Young</t>
  </si>
  <si>
    <t>52 bass weighed</t>
  </si>
  <si>
    <t>301 Total Bass Weighed</t>
  </si>
  <si>
    <r>
      <t>53</t>
    </r>
    <r>
      <rPr>
        <b/>
        <sz val="12"/>
        <rFont val="Comic Sans MS"/>
        <family val="4"/>
      </rPr>
      <t>*</t>
    </r>
  </si>
  <si>
    <t>* Denotes tie broken by "BIG FISH"</t>
  </si>
  <si>
    <t>1.77 Tourn. Avg</t>
  </si>
  <si>
    <t>92.2 lbs</t>
  </si>
  <si>
    <t>558.15 Total lbs</t>
  </si>
  <si>
    <t>1.85 Total Bass Avg</t>
  </si>
  <si>
    <t xml:space="preserve">STANDINGS FOR MR. BASS </t>
  </si>
  <si>
    <t>MR. BASS POINTS AWARDED ON THE FOLLOWING BASIS</t>
  </si>
  <si>
    <t>Officer Posistion = 10</t>
  </si>
  <si>
    <t>Special Events Points = 2 Pts Each Event Attended</t>
  </si>
  <si>
    <t>First Place = 10</t>
  </si>
  <si>
    <t>Second Place = 8</t>
  </si>
  <si>
    <t>Third Place = 6</t>
  </si>
  <si>
    <t>Fourth Place = 4</t>
  </si>
  <si>
    <t>Fifth Place = 2</t>
  </si>
  <si>
    <t>Big Bass for each tournament = 2</t>
  </si>
  <si>
    <r>
      <t>16.39</t>
    </r>
    <r>
      <rPr>
        <b/>
        <sz val="12"/>
        <rFont val="Comic Sans MS"/>
        <family val="4"/>
      </rPr>
      <t>*</t>
    </r>
  </si>
  <si>
    <t>16.39*</t>
  </si>
  <si>
    <t>AVERAGE</t>
  </si>
  <si>
    <t>INDIVIDUAL YEARLY</t>
  </si>
  <si>
    <t>Highlite Denotes -1.00 Penalty from Mystery Lake Tournament</t>
  </si>
  <si>
    <r>
      <t xml:space="preserve">A 1.00 penalty being applied </t>
    </r>
    <r>
      <rPr>
        <b/>
        <i/>
        <sz val="10"/>
        <rFont val="Arial"/>
        <family val="2"/>
      </rPr>
      <t>Tom Christianson</t>
    </r>
    <r>
      <rPr>
        <sz val="10"/>
        <rFont val="Arial"/>
        <family val="0"/>
      </rPr>
      <t xml:space="preserve"> for short fish @ Mystery Lake Tournament</t>
    </r>
  </si>
  <si>
    <t>* Includes -1.00 Penalty applied to Tom Christianson from Mystery Lake Tournament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</si>
</sst>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.##"/>
    <numFmt numFmtId="165" formatCode="##.##"/>
    <numFmt numFmtId="166" formatCode="0.000"/>
    <numFmt numFmtId="167" formatCode="0.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0"/>
      <color indexed="43"/>
      <name val="Arial"/>
      <family val="0"/>
    </font>
    <font>
      <sz val="10"/>
      <color indexed="43"/>
      <name val="Arial"/>
      <family val="0"/>
    </font>
    <font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i/>
      <sz val="12"/>
      <color indexed="58"/>
      <name val="Arial"/>
      <family val="2"/>
    </font>
    <font>
      <i/>
      <sz val="12"/>
      <name val="Arial"/>
      <family val="2"/>
    </font>
    <font>
      <i/>
      <sz val="12"/>
      <color indexed="43"/>
      <name val="Arial"/>
      <family val="2"/>
    </font>
    <font>
      <b/>
      <sz val="10"/>
      <color indexed="8"/>
      <name val="Arial"/>
      <family val="2"/>
    </font>
    <font>
      <b/>
      <i/>
      <sz val="12"/>
      <color indexed="43"/>
      <name val="Arial"/>
      <family val="2"/>
    </font>
    <font>
      <b/>
      <i/>
      <sz val="12"/>
      <color indexed="8"/>
      <name val="Comic Sans MS"/>
      <family val="4"/>
    </font>
    <font>
      <i/>
      <sz val="12"/>
      <color indexed="58"/>
      <name val="Comic Sans MS"/>
      <family val="4"/>
    </font>
    <font>
      <i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i/>
      <sz val="12"/>
      <name val="Comic Sans MS"/>
      <family val="4"/>
    </font>
    <font>
      <b/>
      <i/>
      <sz val="8"/>
      <color indexed="8"/>
      <name val="Comic Sans MS"/>
      <family val="4"/>
    </font>
    <font>
      <b/>
      <sz val="12"/>
      <color indexed="16"/>
      <name val="Comic Sans MS"/>
      <family val="4"/>
    </font>
    <font>
      <b/>
      <sz val="12"/>
      <color indexed="8"/>
      <name val="Comic Sans MS"/>
      <family val="4"/>
    </font>
    <font>
      <b/>
      <i/>
      <u val="single"/>
      <sz val="12"/>
      <name val="Comic Sans MS"/>
      <family val="4"/>
    </font>
    <font>
      <i/>
      <u val="single"/>
      <sz val="12"/>
      <name val="Comic Sans MS"/>
      <family val="4"/>
    </font>
    <font>
      <b/>
      <sz val="11"/>
      <name val="Comic Sans MS"/>
      <family val="4"/>
    </font>
    <font>
      <b/>
      <i/>
      <sz val="10"/>
      <color indexed="8"/>
      <name val="Comic Sans MS"/>
      <family val="4"/>
    </font>
    <font>
      <b/>
      <i/>
      <sz val="7"/>
      <color indexed="8"/>
      <name val="Comic Sans MS"/>
      <family val="4"/>
    </font>
    <font>
      <sz val="10"/>
      <name val="Comic Sans MS"/>
      <family val="4"/>
    </font>
    <font>
      <b/>
      <i/>
      <sz val="11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sz val="9"/>
      <name val="Comic Sans MS"/>
      <family val="4"/>
    </font>
    <font>
      <sz val="10"/>
      <color indexed="43"/>
      <name val="Comic Sans MS"/>
      <family val="4"/>
    </font>
    <font>
      <i/>
      <sz val="10"/>
      <color indexed="58"/>
      <name val="Comic Sans MS"/>
      <family val="4"/>
    </font>
    <font>
      <i/>
      <sz val="10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Arial"/>
      <family val="0"/>
    </font>
    <font>
      <sz val="11"/>
      <name val="Comic Sans MS"/>
      <family val="4"/>
    </font>
    <font>
      <b/>
      <i/>
      <sz val="14"/>
      <name val="Comic Sans MS"/>
      <family val="4"/>
    </font>
    <font>
      <sz val="10"/>
      <color indexed="58"/>
      <name val="Comic Sans MS"/>
      <family val="4"/>
    </font>
    <font>
      <b/>
      <sz val="11"/>
      <color indexed="9"/>
      <name val="Comic Sans MS"/>
      <family val="4"/>
    </font>
    <font>
      <b/>
      <i/>
      <sz val="9"/>
      <color indexed="9"/>
      <name val="Comic Sans MS"/>
      <family val="4"/>
    </font>
    <font>
      <b/>
      <i/>
      <sz val="9"/>
      <name val="Comic Sans MS"/>
      <family val="4"/>
    </font>
    <font>
      <b/>
      <sz val="9"/>
      <name val="Comic Sans MS"/>
      <family val="4"/>
    </font>
    <font>
      <sz val="12"/>
      <color indexed="8"/>
      <name val="Comic Sans MS"/>
      <family val="4"/>
    </font>
    <font>
      <sz val="9"/>
      <color indexed="8"/>
      <name val="Arial"/>
      <family val="2"/>
    </font>
    <font>
      <b/>
      <i/>
      <sz val="10"/>
      <name val="Comic Sans MS"/>
      <family val="4"/>
    </font>
    <font>
      <sz val="12"/>
      <color indexed="9"/>
      <name val="Arial"/>
      <family val="2"/>
    </font>
    <font>
      <b/>
      <sz val="12"/>
      <color indexed="9"/>
      <name val="Comic Sans MS"/>
      <family val="4"/>
    </font>
    <font>
      <b/>
      <i/>
      <sz val="14"/>
      <color indexed="9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0" fillId="3" borderId="3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19" fillId="3" borderId="2" xfId="0" applyFont="1" applyFill="1" applyBorder="1" applyAlignment="1">
      <alignment horizontal="left"/>
    </xf>
    <xf numFmtId="0" fontId="19" fillId="3" borderId="2" xfId="0" applyFont="1" applyFill="1" applyBorder="1" applyAlignment="1">
      <alignment/>
    </xf>
    <xf numFmtId="0" fontId="20" fillId="3" borderId="3" xfId="0" applyFont="1" applyFill="1" applyBorder="1" applyAlignment="1">
      <alignment/>
    </xf>
    <xf numFmtId="0" fontId="20" fillId="3" borderId="3" xfId="0" applyFont="1" applyFill="1" applyBorder="1" applyAlignment="1">
      <alignment/>
    </xf>
    <xf numFmtId="0" fontId="19" fillId="3" borderId="5" xfId="0" applyFont="1" applyFill="1" applyBorder="1" applyAlignment="1">
      <alignment/>
    </xf>
    <xf numFmtId="0" fontId="21" fillId="3" borderId="6" xfId="0" applyFont="1" applyFill="1" applyBorder="1" applyAlignment="1">
      <alignment/>
    </xf>
    <xf numFmtId="0" fontId="21" fillId="3" borderId="3" xfId="0" applyFont="1" applyFill="1" applyBorder="1" applyAlignment="1">
      <alignment/>
    </xf>
    <xf numFmtId="0" fontId="22" fillId="3" borderId="7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21" fillId="3" borderId="3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5" fillId="3" borderId="9" xfId="0" applyFont="1" applyFill="1" applyBorder="1" applyAlignment="1">
      <alignment/>
    </xf>
    <xf numFmtId="0" fontId="25" fillId="0" borderId="0" xfId="0" applyFont="1" applyAlignment="1">
      <alignment/>
    </xf>
    <xf numFmtId="0" fontId="21" fillId="3" borderId="3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3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24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1" fillId="3" borderId="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5" fillId="5" borderId="0" xfId="0" applyFont="1" applyFill="1" applyBorder="1" applyAlignment="1">
      <alignment/>
    </xf>
    <xf numFmtId="0" fontId="25" fillId="5" borderId="0" xfId="0" applyFont="1" applyFill="1" applyAlignment="1">
      <alignment/>
    </xf>
    <xf numFmtId="165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5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Fill="1" applyBorder="1" applyAlignment="1">
      <alignment/>
    </xf>
    <xf numFmtId="0" fontId="32" fillId="3" borderId="10" xfId="0" applyFont="1" applyFill="1" applyBorder="1" applyAlignment="1">
      <alignment horizontal="left"/>
    </xf>
    <xf numFmtId="0" fontId="32" fillId="6" borderId="11" xfId="0" applyFont="1" applyFill="1" applyBorder="1" applyAlignment="1">
      <alignment horizontal="left"/>
    </xf>
    <xf numFmtId="0" fontId="33" fillId="3" borderId="12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35" fillId="3" borderId="13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3" borderId="14" xfId="0" applyFont="1" applyFill="1" applyBorder="1" applyAlignment="1">
      <alignment horizontal="left"/>
    </xf>
    <xf numFmtId="0" fontId="32" fillId="6" borderId="4" xfId="0" applyFont="1" applyFill="1" applyBorder="1" applyAlignment="1">
      <alignment horizontal="left"/>
    </xf>
    <xf numFmtId="0" fontId="33" fillId="3" borderId="15" xfId="0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36" fillId="3" borderId="16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8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5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3" fillId="3" borderId="2" xfId="0" applyFont="1" applyFill="1" applyBorder="1" applyAlignment="1">
      <alignment horizontal="left"/>
    </xf>
    <xf numFmtId="0" fontId="41" fillId="3" borderId="1" xfId="0" applyFont="1" applyFill="1" applyBorder="1" applyAlignment="1">
      <alignment/>
    </xf>
    <xf numFmtId="0" fontId="41" fillId="3" borderId="3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3" fillId="3" borderId="2" xfId="0" applyFont="1" applyFill="1" applyBorder="1" applyAlignment="1">
      <alignment/>
    </xf>
    <xf numFmtId="0" fontId="42" fillId="3" borderId="3" xfId="0" applyFont="1" applyFill="1" applyBorder="1" applyAlignment="1">
      <alignment/>
    </xf>
    <xf numFmtId="0" fontId="42" fillId="3" borderId="3" xfId="0" applyFont="1" applyFill="1" applyBorder="1" applyAlignment="1">
      <alignment/>
    </xf>
    <xf numFmtId="0" fontId="42" fillId="3" borderId="1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35" fillId="0" borderId="0" xfId="0" applyFont="1" applyFill="1" applyBorder="1" applyAlignment="1">
      <alignment horizontal="right"/>
    </xf>
    <xf numFmtId="0" fontId="25" fillId="4" borderId="0" xfId="0" applyFont="1" applyFill="1" applyAlignment="1">
      <alignment/>
    </xf>
    <xf numFmtId="0" fontId="25" fillId="4" borderId="0" xfId="0" applyFont="1" applyFill="1" applyBorder="1" applyAlignment="1">
      <alignment horizontal="left"/>
    </xf>
    <xf numFmtId="0" fontId="25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0" fillId="4" borderId="0" xfId="0" applyFill="1" applyBorder="1" applyAlignment="1">
      <alignment horizontal="center"/>
    </xf>
    <xf numFmtId="0" fontId="36" fillId="4" borderId="0" xfId="0" applyFont="1" applyFill="1" applyBorder="1" applyAlignment="1">
      <alignment horizontal="left"/>
    </xf>
    <xf numFmtId="0" fontId="32" fillId="4" borderId="0" xfId="0" applyFont="1" applyFill="1" applyBorder="1" applyAlignment="1">
      <alignment horizontal="left"/>
    </xf>
    <xf numFmtId="0" fontId="33" fillId="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4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5" fillId="4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38" fillId="5" borderId="0" xfId="0" applyFont="1" applyFill="1" applyAlignment="1">
      <alignment horizontal="center"/>
    </xf>
    <xf numFmtId="0" fontId="44" fillId="5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5" borderId="3" xfId="0" applyFill="1" applyBorder="1" applyAlignment="1">
      <alignment/>
    </xf>
    <xf numFmtId="0" fontId="0" fillId="5" borderId="6" xfId="0" applyFill="1" applyBorder="1" applyAlignment="1">
      <alignment/>
    </xf>
    <xf numFmtId="0" fontId="36" fillId="5" borderId="9" xfId="0" applyFont="1" applyFill="1" applyBorder="1" applyAlignment="1">
      <alignment/>
    </xf>
    <xf numFmtId="0" fontId="37" fillId="5" borderId="9" xfId="0" applyFont="1" applyFill="1" applyBorder="1" applyAlignment="1">
      <alignment horizontal="center"/>
    </xf>
    <xf numFmtId="0" fontId="48" fillId="7" borderId="0" xfId="0" applyFont="1" applyFill="1" applyAlignment="1">
      <alignment/>
    </xf>
    <xf numFmtId="166" fontId="35" fillId="0" borderId="0" xfId="0" applyNumberFormat="1" applyFont="1" applyAlignment="1">
      <alignment horizontal="right"/>
    </xf>
    <xf numFmtId="0" fontId="49" fillId="7" borderId="0" xfId="0" applyFont="1" applyFill="1" applyAlignment="1">
      <alignment/>
    </xf>
    <xf numFmtId="0" fontId="50" fillId="5" borderId="7" xfId="0" applyFont="1" applyFill="1" applyBorder="1" applyAlignment="1">
      <alignment horizontal="center"/>
    </xf>
    <xf numFmtId="0" fontId="50" fillId="5" borderId="8" xfId="0" applyFont="1" applyFill="1" applyBorder="1" applyAlignment="1">
      <alignment horizontal="center"/>
    </xf>
    <xf numFmtId="0" fontId="49" fillId="7" borderId="8" xfId="0" applyFont="1" applyFill="1" applyBorder="1" applyAlignment="1">
      <alignment horizontal="center"/>
    </xf>
    <xf numFmtId="0" fontId="49" fillId="7" borderId="0" xfId="0" applyFont="1" applyFill="1" applyAlignment="1">
      <alignment horizontal="center"/>
    </xf>
    <xf numFmtId="0" fontId="49" fillId="7" borderId="4" xfId="0" applyFont="1" applyFill="1" applyBorder="1" applyAlignment="1">
      <alignment/>
    </xf>
    <xf numFmtId="0" fontId="50" fillId="5" borderId="18" xfId="0" applyFont="1" applyFill="1" applyBorder="1" applyAlignment="1">
      <alignment horizontal="center"/>
    </xf>
    <xf numFmtId="0" fontId="50" fillId="5" borderId="15" xfId="0" applyFont="1" applyFill="1" applyBorder="1" applyAlignment="1">
      <alignment horizontal="center"/>
    </xf>
    <xf numFmtId="0" fontId="49" fillId="7" borderId="15" xfId="0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6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30" fillId="8" borderId="2" xfId="0" applyFont="1" applyFill="1" applyBorder="1" applyAlignment="1">
      <alignment/>
    </xf>
    <xf numFmtId="0" fontId="31" fillId="8" borderId="1" xfId="0" applyFont="1" applyFill="1" applyBorder="1" applyAlignment="1">
      <alignment/>
    </xf>
    <xf numFmtId="0" fontId="31" fillId="8" borderId="3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Alignment="1">
      <alignment horizontal="center"/>
    </xf>
    <xf numFmtId="2" fontId="32" fillId="0" borderId="0" xfId="0" applyNumberFormat="1" applyFont="1" applyFill="1" applyBorder="1" applyAlignment="1">
      <alignment horizontal="right"/>
    </xf>
    <xf numFmtId="2" fontId="32" fillId="0" borderId="0" xfId="0" applyNumberFormat="1" applyFont="1" applyAlignment="1">
      <alignment/>
    </xf>
    <xf numFmtId="2" fontId="32" fillId="0" borderId="0" xfId="0" applyNumberFormat="1" applyFont="1" applyAlignment="1">
      <alignment horizontal="right"/>
    </xf>
    <xf numFmtId="0" fontId="45" fillId="0" borderId="0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 horizontal="right"/>
    </xf>
    <xf numFmtId="2" fontId="53" fillId="0" borderId="0" xfId="0" applyNumberFormat="1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2" fontId="24" fillId="5" borderId="19" xfId="0" applyNumberFormat="1" applyFont="1" applyFill="1" applyBorder="1" applyAlignment="1">
      <alignment horizontal="center"/>
    </xf>
    <xf numFmtId="2" fontId="29" fillId="5" borderId="19" xfId="0" applyNumberFormat="1" applyFont="1" applyFill="1" applyBorder="1" applyAlignment="1">
      <alignment horizontal="center"/>
    </xf>
    <xf numFmtId="0" fontId="40" fillId="3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9" fillId="5" borderId="8" xfId="0" applyFont="1" applyFill="1" applyBorder="1" applyAlignment="1">
      <alignment horizontal="center"/>
    </xf>
    <xf numFmtId="0" fontId="25" fillId="0" borderId="1" xfId="0" applyFont="1" applyBorder="1" applyAlignment="1">
      <alignment/>
    </xf>
    <xf numFmtId="0" fontId="25" fillId="0" borderId="3" xfId="0" applyFont="1" applyBorder="1" applyAlignment="1">
      <alignment/>
    </xf>
    <xf numFmtId="2" fontId="26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2" fontId="39" fillId="0" borderId="0" xfId="0" applyNumberFormat="1" applyFont="1" applyFill="1" applyAlignment="1">
      <alignment horizontal="right"/>
    </xf>
    <xf numFmtId="2" fontId="39" fillId="0" borderId="0" xfId="0" applyNumberFormat="1" applyFont="1" applyFill="1" applyAlignment="1">
      <alignment horizontal="center"/>
    </xf>
    <xf numFmtId="2" fontId="39" fillId="0" borderId="0" xfId="0" applyNumberFormat="1" applyFont="1" applyFill="1" applyAlignment="1">
      <alignment/>
    </xf>
    <xf numFmtId="2" fontId="26" fillId="0" borderId="0" xfId="0" applyNumberFormat="1" applyFont="1" applyFill="1" applyBorder="1" applyAlignment="1">
      <alignment horizontal="center"/>
    </xf>
    <xf numFmtId="2" fontId="25" fillId="5" borderId="0" xfId="0" applyNumberFormat="1" applyFont="1" applyFill="1" applyAlignment="1">
      <alignment horizontal="center"/>
    </xf>
    <xf numFmtId="0" fontId="38" fillId="0" borderId="0" xfId="0" applyFont="1" applyBorder="1" applyAlignment="1">
      <alignment horizontal="center"/>
    </xf>
    <xf numFmtId="0" fontId="25" fillId="0" borderId="3" xfId="0" applyFont="1" applyFill="1" applyBorder="1" applyAlignment="1">
      <alignment/>
    </xf>
    <xf numFmtId="0" fontId="29" fillId="3" borderId="3" xfId="0" applyFont="1" applyFill="1" applyBorder="1" applyAlignment="1">
      <alignment/>
    </xf>
    <xf numFmtId="0" fontId="55" fillId="7" borderId="0" xfId="0" applyFont="1" applyFill="1" applyAlignment="1">
      <alignment horizontal="right"/>
    </xf>
    <xf numFmtId="0" fontId="56" fillId="7" borderId="0" xfId="0" applyFont="1" applyFill="1" applyBorder="1" applyAlignment="1">
      <alignment horizontal="right"/>
    </xf>
    <xf numFmtId="0" fontId="55" fillId="7" borderId="0" xfId="0" applyFont="1" applyFill="1" applyBorder="1" applyAlignment="1">
      <alignment horizontal="right"/>
    </xf>
    <xf numFmtId="0" fontId="57" fillId="7" borderId="0" xfId="0" applyFont="1" applyFill="1" applyBorder="1" applyAlignment="1">
      <alignment horizontal="right"/>
    </xf>
    <xf numFmtId="2" fontId="26" fillId="5" borderId="0" xfId="0" applyNumberFormat="1" applyFont="1" applyFill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11" fillId="0" borderId="4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/>
    </xf>
    <xf numFmtId="0" fontId="32" fillId="5" borderId="0" xfId="0" applyFont="1" applyFill="1" applyAlignment="1">
      <alignment/>
    </xf>
    <xf numFmtId="0" fontId="32" fillId="5" borderId="0" xfId="0" applyFont="1" applyFill="1" applyAlignment="1">
      <alignment horizontal="center"/>
    </xf>
    <xf numFmtId="0" fontId="45" fillId="5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0" fontId="50" fillId="5" borderId="0" xfId="0" applyFont="1" applyFill="1" applyBorder="1" applyAlignment="1">
      <alignment horizontal="left"/>
    </xf>
    <xf numFmtId="0" fontId="24" fillId="5" borderId="0" xfId="0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/>
    </xf>
    <xf numFmtId="2" fontId="5" fillId="5" borderId="0" xfId="0" applyNumberFormat="1" applyFont="1" applyFill="1" applyAlignment="1">
      <alignment horizontal="center"/>
    </xf>
    <xf numFmtId="0" fontId="54" fillId="5" borderId="0" xfId="0" applyFont="1" applyFill="1" applyAlignment="1">
      <alignment/>
    </xf>
    <xf numFmtId="2" fontId="56" fillId="7" borderId="0" xfId="0" applyNumberFormat="1" applyFont="1" applyFill="1" applyBorder="1" applyAlignment="1">
      <alignment horizontal="center"/>
    </xf>
    <xf numFmtId="2" fontId="56" fillId="7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5" zoomScaleNormal="75" workbookViewId="0" topLeftCell="A1">
      <selection activeCell="J23" sqref="J23"/>
    </sheetView>
  </sheetViews>
  <sheetFormatPr defaultColWidth="9.140625" defaultRowHeight="12.75"/>
  <cols>
    <col min="1" max="1" width="3.28125" style="0" customWidth="1"/>
    <col min="2" max="2" width="20.8515625" style="0" customWidth="1"/>
    <col min="3" max="3" width="9.140625" style="0" hidden="1" customWidth="1"/>
    <col min="4" max="4" width="19.140625" style="0" customWidth="1"/>
    <col min="5" max="5" width="18.8515625" style="0" customWidth="1"/>
    <col min="6" max="6" width="21.421875" style="0" customWidth="1"/>
    <col min="7" max="7" width="19.140625" style="0" customWidth="1"/>
    <col min="8" max="8" width="19.8515625" style="0" customWidth="1"/>
    <col min="9" max="9" width="29.28125" style="0" customWidth="1"/>
    <col min="10" max="10" width="35.8515625" style="0" customWidth="1"/>
    <col min="11" max="11" width="12.7109375" style="0" customWidth="1"/>
    <col min="12" max="12" width="18.8515625" style="0" customWidth="1"/>
    <col min="13" max="13" width="12.140625" style="0" customWidth="1"/>
    <col min="14" max="14" width="26.57421875" style="0" customWidth="1"/>
    <col min="15" max="15" width="20.140625" style="0" customWidth="1"/>
    <col min="16" max="16" width="11.28125" style="0" customWidth="1"/>
  </cols>
  <sheetData>
    <row r="1" spans="1:14" s="20" customFormat="1" ht="19.5">
      <c r="A1" s="53"/>
      <c r="B1" s="71"/>
      <c r="C1" s="72"/>
      <c r="D1" s="73" t="s">
        <v>51</v>
      </c>
      <c r="E1" s="74" t="s">
        <v>33</v>
      </c>
      <c r="F1" s="74" t="s">
        <v>52</v>
      </c>
      <c r="G1" s="74" t="s">
        <v>53</v>
      </c>
      <c r="H1" s="74" t="s">
        <v>32</v>
      </c>
      <c r="I1" s="74" t="s">
        <v>54</v>
      </c>
      <c r="J1" s="250" t="s">
        <v>142</v>
      </c>
      <c r="K1" s="74" t="s">
        <v>34</v>
      </c>
      <c r="L1" s="250" t="s">
        <v>62</v>
      </c>
      <c r="M1" s="74" t="s">
        <v>37</v>
      </c>
      <c r="N1" s="74" t="s">
        <v>185</v>
      </c>
    </row>
    <row r="2" spans="1:14" s="21" customFormat="1" ht="19.5">
      <c r="A2" s="54"/>
      <c r="B2" s="75" t="s">
        <v>27</v>
      </c>
      <c r="C2" s="76"/>
      <c r="D2" s="73" t="s">
        <v>31</v>
      </c>
      <c r="E2" s="74" t="s">
        <v>31</v>
      </c>
      <c r="F2" s="74" t="s">
        <v>31</v>
      </c>
      <c r="G2" s="74" t="s">
        <v>31</v>
      </c>
      <c r="H2" s="74" t="s">
        <v>55</v>
      </c>
      <c r="I2" s="74" t="s">
        <v>31</v>
      </c>
      <c r="J2" s="250" t="s">
        <v>143</v>
      </c>
      <c r="K2" s="74" t="s">
        <v>35</v>
      </c>
      <c r="L2" s="250" t="s">
        <v>36</v>
      </c>
      <c r="M2" s="74" t="s">
        <v>38</v>
      </c>
      <c r="N2" s="74" t="s">
        <v>184</v>
      </c>
    </row>
    <row r="3" spans="1:14" s="21" customFormat="1" ht="15">
      <c r="A3" s="55"/>
      <c r="B3" s="56"/>
      <c r="C3" s="56"/>
      <c r="D3" s="57"/>
      <c r="E3" s="57"/>
      <c r="F3" s="57"/>
      <c r="G3" s="57"/>
      <c r="H3" s="57"/>
      <c r="I3" s="57"/>
      <c r="J3" s="57"/>
      <c r="K3" s="58"/>
      <c r="L3" s="58"/>
      <c r="M3" s="58"/>
      <c r="N3" s="58"/>
    </row>
    <row r="4" spans="2:16" ht="19.5">
      <c r="B4" s="175" t="s">
        <v>64</v>
      </c>
      <c r="C4" s="4"/>
      <c r="D4" s="222">
        <v>6.81</v>
      </c>
      <c r="E4" s="222">
        <v>0.88</v>
      </c>
      <c r="F4" s="223">
        <v>9.5</v>
      </c>
      <c r="G4" s="222">
        <v>4.56</v>
      </c>
      <c r="H4" s="223">
        <v>1.38</v>
      </c>
      <c r="I4" s="222">
        <v>3</v>
      </c>
      <c r="J4" s="222">
        <f aca="true" t="shared" si="0" ref="J4:J21">SUM(D4:I4)</f>
        <v>26.129999999999995</v>
      </c>
      <c r="K4" s="222">
        <f aca="true" t="shared" si="1" ref="K4:K21">MIN(D4:I4)</f>
        <v>0.88</v>
      </c>
      <c r="L4" s="259">
        <f aca="true" t="shared" si="2" ref="L4:L21">J4-MIN(J4:K4)</f>
        <v>25.249999999999996</v>
      </c>
      <c r="M4" s="223">
        <v>4.06</v>
      </c>
      <c r="N4" s="223">
        <v>4.355</v>
      </c>
      <c r="O4" s="175" t="s">
        <v>64</v>
      </c>
      <c r="P4" s="1"/>
    </row>
    <row r="5" spans="2:16" ht="19.5">
      <c r="B5" s="77" t="s">
        <v>0</v>
      </c>
      <c r="C5" s="4"/>
      <c r="D5" s="222">
        <v>4.65</v>
      </c>
      <c r="E5" s="222">
        <v>9</v>
      </c>
      <c r="F5" s="223">
        <v>7.19</v>
      </c>
      <c r="G5" s="222">
        <v>2.56</v>
      </c>
      <c r="H5" s="223">
        <v>0</v>
      </c>
      <c r="I5" s="222">
        <v>3.19</v>
      </c>
      <c r="J5" s="222">
        <f t="shared" si="0"/>
        <v>26.59</v>
      </c>
      <c r="K5" s="222">
        <f t="shared" si="1"/>
        <v>0</v>
      </c>
      <c r="L5" s="259">
        <f t="shared" si="2"/>
        <v>26.59</v>
      </c>
      <c r="M5" s="223">
        <v>3.19</v>
      </c>
      <c r="N5" s="223">
        <v>4.431</v>
      </c>
      <c r="O5" s="77" t="s">
        <v>0</v>
      </c>
      <c r="P5" s="1"/>
    </row>
    <row r="6" spans="2:16" ht="19.5">
      <c r="B6" s="77" t="s">
        <v>67</v>
      </c>
      <c r="C6" s="4"/>
      <c r="D6" s="222">
        <v>2.2</v>
      </c>
      <c r="E6" s="222">
        <v>4</v>
      </c>
      <c r="F6" s="223">
        <v>8.13</v>
      </c>
      <c r="G6" s="222">
        <v>0</v>
      </c>
      <c r="H6" s="222">
        <v>0</v>
      </c>
      <c r="I6" s="222">
        <v>2.06</v>
      </c>
      <c r="J6" s="222" t="s">
        <v>182</v>
      </c>
      <c r="K6" s="222">
        <f t="shared" si="1"/>
        <v>0</v>
      </c>
      <c r="L6" s="259" t="s">
        <v>183</v>
      </c>
      <c r="M6" s="223">
        <v>3.69</v>
      </c>
      <c r="N6" s="223">
        <v>2.73</v>
      </c>
      <c r="O6" s="77" t="s">
        <v>67</v>
      </c>
      <c r="P6" s="1"/>
    </row>
    <row r="7" spans="2:17" ht="19.5">
      <c r="B7" s="77" t="s">
        <v>65</v>
      </c>
      <c r="C7" s="4"/>
      <c r="D7" s="222">
        <v>8.85</v>
      </c>
      <c r="E7" s="222">
        <v>10.69</v>
      </c>
      <c r="F7" s="223">
        <v>4.88</v>
      </c>
      <c r="G7" s="222">
        <v>10.5</v>
      </c>
      <c r="H7" s="290">
        <v>14.88</v>
      </c>
      <c r="I7" s="222">
        <v>9.38</v>
      </c>
      <c r="J7" s="222">
        <f t="shared" si="0"/>
        <v>59.18000000000001</v>
      </c>
      <c r="K7" s="222">
        <f t="shared" si="1"/>
        <v>4.88</v>
      </c>
      <c r="L7" s="259">
        <f t="shared" si="2"/>
        <v>54.300000000000004</v>
      </c>
      <c r="M7" s="260">
        <v>4.38</v>
      </c>
      <c r="N7" s="223">
        <v>9.86</v>
      </c>
      <c r="O7" s="77" t="s">
        <v>65</v>
      </c>
      <c r="Q7" s="1"/>
    </row>
    <row r="8" spans="2:16" ht="19.5">
      <c r="B8" s="77" t="s">
        <v>46</v>
      </c>
      <c r="C8" s="4"/>
      <c r="D8" s="222">
        <v>5.45</v>
      </c>
      <c r="E8" s="222">
        <v>6.06</v>
      </c>
      <c r="F8" s="223">
        <v>1.44</v>
      </c>
      <c r="G8" s="222">
        <v>9.13</v>
      </c>
      <c r="H8" s="222">
        <v>4.44</v>
      </c>
      <c r="I8" s="222">
        <v>0</v>
      </c>
      <c r="J8" s="222">
        <f t="shared" si="0"/>
        <v>26.52</v>
      </c>
      <c r="K8" s="222">
        <f t="shared" si="1"/>
        <v>0</v>
      </c>
      <c r="L8" s="259">
        <f t="shared" si="2"/>
        <v>26.52</v>
      </c>
      <c r="M8" s="223">
        <v>3.5</v>
      </c>
      <c r="N8" s="223">
        <v>4.42</v>
      </c>
      <c r="O8" s="77" t="s">
        <v>46</v>
      </c>
      <c r="P8" s="1"/>
    </row>
    <row r="9" spans="2:16" ht="19.5" customHeight="1">
      <c r="B9" s="77" t="s">
        <v>70</v>
      </c>
      <c r="C9" s="4"/>
      <c r="D9" s="222">
        <v>0</v>
      </c>
      <c r="E9" s="222">
        <v>11.5</v>
      </c>
      <c r="F9" s="223">
        <v>4.81</v>
      </c>
      <c r="G9" s="222">
        <v>1.19</v>
      </c>
      <c r="H9" s="222">
        <v>4.38</v>
      </c>
      <c r="I9" s="222">
        <v>7.5</v>
      </c>
      <c r="J9" s="222">
        <f t="shared" si="0"/>
        <v>29.38</v>
      </c>
      <c r="K9" s="222">
        <f t="shared" si="1"/>
        <v>0</v>
      </c>
      <c r="L9" s="259">
        <f t="shared" si="2"/>
        <v>29.38</v>
      </c>
      <c r="M9" s="223">
        <v>3.19</v>
      </c>
      <c r="N9" s="223">
        <v>4.89</v>
      </c>
      <c r="O9" s="77" t="s">
        <v>70</v>
      </c>
      <c r="P9" s="1"/>
    </row>
    <row r="10" spans="2:16" ht="18.75" customHeight="1">
      <c r="B10" s="77" t="s">
        <v>42</v>
      </c>
      <c r="C10" s="4"/>
      <c r="D10" s="222">
        <v>2.1</v>
      </c>
      <c r="E10" s="222">
        <v>3.13</v>
      </c>
      <c r="F10" s="223">
        <v>6.88</v>
      </c>
      <c r="G10" s="222">
        <v>0</v>
      </c>
      <c r="H10" s="222">
        <v>0</v>
      </c>
      <c r="I10" s="222">
        <v>4.06</v>
      </c>
      <c r="J10" s="222">
        <f t="shared" si="0"/>
        <v>16.169999999999998</v>
      </c>
      <c r="K10" s="222">
        <f t="shared" si="1"/>
        <v>0</v>
      </c>
      <c r="L10" s="259">
        <f t="shared" si="2"/>
        <v>16.169999999999998</v>
      </c>
      <c r="M10" s="223">
        <v>2.13</v>
      </c>
      <c r="N10" s="223">
        <v>2.69</v>
      </c>
      <c r="O10" s="77" t="s">
        <v>42</v>
      </c>
      <c r="P10" s="1"/>
    </row>
    <row r="11" spans="2:16" ht="19.5">
      <c r="B11" s="77" t="s">
        <v>1</v>
      </c>
      <c r="C11" s="4"/>
      <c r="D11" s="222">
        <v>1.3</v>
      </c>
      <c r="E11" s="222">
        <v>0</v>
      </c>
      <c r="F11" s="223">
        <v>0</v>
      </c>
      <c r="G11" s="222">
        <v>7.94</v>
      </c>
      <c r="H11" s="222">
        <v>0</v>
      </c>
      <c r="I11" s="222">
        <v>0</v>
      </c>
      <c r="J11" s="222">
        <f t="shared" si="0"/>
        <v>9.24</v>
      </c>
      <c r="K11" s="222">
        <f t="shared" si="1"/>
        <v>0</v>
      </c>
      <c r="L11" s="259">
        <f t="shared" si="2"/>
        <v>9.24</v>
      </c>
      <c r="M11" s="223">
        <v>2.56</v>
      </c>
      <c r="N11" s="223">
        <v>1.54</v>
      </c>
      <c r="O11" s="77" t="s">
        <v>1</v>
      </c>
      <c r="P11" s="1"/>
    </row>
    <row r="12" spans="2:16" ht="19.5">
      <c r="B12" s="77" t="s">
        <v>2</v>
      </c>
      <c r="C12" s="4"/>
      <c r="D12" s="222">
        <v>10.9</v>
      </c>
      <c r="E12" s="222">
        <v>2.69</v>
      </c>
      <c r="F12" s="223">
        <v>4.31</v>
      </c>
      <c r="G12" s="290">
        <v>14.38</v>
      </c>
      <c r="H12" s="222">
        <v>3.31</v>
      </c>
      <c r="I12" s="222">
        <v>7.19</v>
      </c>
      <c r="J12" s="222">
        <f t="shared" si="0"/>
        <v>42.78</v>
      </c>
      <c r="K12" s="222">
        <f t="shared" si="1"/>
        <v>2.69</v>
      </c>
      <c r="L12" s="259">
        <f t="shared" si="2"/>
        <v>40.09</v>
      </c>
      <c r="M12" s="223">
        <v>3.69</v>
      </c>
      <c r="N12" s="223">
        <v>7.13</v>
      </c>
      <c r="O12" s="77" t="s">
        <v>2</v>
      </c>
      <c r="P12" s="1"/>
    </row>
    <row r="13" spans="2:16" ht="19.5">
      <c r="B13" s="77" t="s">
        <v>3</v>
      </c>
      <c r="C13" s="4"/>
      <c r="D13" s="222">
        <v>0</v>
      </c>
      <c r="E13" s="222">
        <v>1.69</v>
      </c>
      <c r="F13" s="223">
        <v>0</v>
      </c>
      <c r="G13" s="222">
        <v>7.94</v>
      </c>
      <c r="H13" s="223">
        <v>9.88</v>
      </c>
      <c r="I13" s="222">
        <v>4.94</v>
      </c>
      <c r="J13" s="222">
        <f t="shared" si="0"/>
        <v>24.450000000000003</v>
      </c>
      <c r="K13" s="222">
        <f t="shared" si="1"/>
        <v>0</v>
      </c>
      <c r="L13" s="259">
        <f t="shared" si="2"/>
        <v>24.450000000000003</v>
      </c>
      <c r="M13" s="223">
        <v>3.06</v>
      </c>
      <c r="N13" s="223">
        <v>4.07</v>
      </c>
      <c r="O13" s="77" t="s">
        <v>3</v>
      </c>
      <c r="P13" s="1"/>
    </row>
    <row r="14" spans="2:16" ht="19.5">
      <c r="B14" s="77" t="s">
        <v>66</v>
      </c>
      <c r="C14" s="4"/>
      <c r="D14" s="222">
        <v>8.45</v>
      </c>
      <c r="E14" s="290">
        <v>11.88</v>
      </c>
      <c r="F14" s="223">
        <v>7.19</v>
      </c>
      <c r="G14" s="222">
        <v>7.31</v>
      </c>
      <c r="H14" s="223">
        <v>5.88</v>
      </c>
      <c r="I14" s="222">
        <v>3.25</v>
      </c>
      <c r="J14" s="222">
        <f t="shared" si="0"/>
        <v>43.96</v>
      </c>
      <c r="K14" s="222">
        <f t="shared" si="1"/>
        <v>3.25</v>
      </c>
      <c r="L14" s="259">
        <f t="shared" si="2"/>
        <v>40.71</v>
      </c>
      <c r="M14" s="223">
        <v>3.5</v>
      </c>
      <c r="N14" s="223">
        <v>7.32</v>
      </c>
      <c r="O14" s="77" t="s">
        <v>66</v>
      </c>
      <c r="P14" s="1"/>
    </row>
    <row r="15" spans="2:16" ht="19.5">
      <c r="B15" s="77" t="s">
        <v>4</v>
      </c>
      <c r="C15" s="4"/>
      <c r="D15" s="222">
        <v>0</v>
      </c>
      <c r="E15" s="222">
        <v>8.75</v>
      </c>
      <c r="F15" s="223">
        <v>0</v>
      </c>
      <c r="G15" s="222">
        <v>6.06</v>
      </c>
      <c r="H15" s="223">
        <v>5.44</v>
      </c>
      <c r="I15" s="222">
        <v>7.56</v>
      </c>
      <c r="J15" s="222">
        <f t="shared" si="0"/>
        <v>27.81</v>
      </c>
      <c r="K15" s="222">
        <f t="shared" si="1"/>
        <v>0</v>
      </c>
      <c r="L15" s="259">
        <f t="shared" si="2"/>
        <v>27.81</v>
      </c>
      <c r="M15" s="223">
        <v>2.75</v>
      </c>
      <c r="N15" s="223">
        <v>4.63</v>
      </c>
      <c r="O15" s="77" t="s">
        <v>4</v>
      </c>
      <c r="P15" s="1"/>
    </row>
    <row r="16" spans="2:16" ht="19.5">
      <c r="B16" s="77" t="s">
        <v>5</v>
      </c>
      <c r="C16" s="4"/>
      <c r="D16" s="222">
        <v>9.75</v>
      </c>
      <c r="E16" s="222">
        <v>8.25</v>
      </c>
      <c r="F16" s="223">
        <v>6.13</v>
      </c>
      <c r="G16" s="222">
        <v>9.44</v>
      </c>
      <c r="H16" s="222">
        <v>3.25</v>
      </c>
      <c r="I16" s="222">
        <v>2.69</v>
      </c>
      <c r="J16" s="222">
        <f t="shared" si="0"/>
        <v>39.51</v>
      </c>
      <c r="K16" s="222">
        <f t="shared" si="1"/>
        <v>2.69</v>
      </c>
      <c r="L16" s="259">
        <f t="shared" si="2"/>
        <v>36.82</v>
      </c>
      <c r="M16" s="223">
        <v>3.25</v>
      </c>
      <c r="N16" s="223">
        <v>6.58</v>
      </c>
      <c r="O16" s="77" t="s">
        <v>5</v>
      </c>
      <c r="P16" s="1"/>
    </row>
    <row r="17" spans="2:16" ht="19.5">
      <c r="B17" s="77" t="s">
        <v>43</v>
      </c>
      <c r="C17" s="4"/>
      <c r="D17" s="290">
        <v>11.33</v>
      </c>
      <c r="E17" s="222">
        <v>8.25</v>
      </c>
      <c r="F17" s="223">
        <v>6.38</v>
      </c>
      <c r="G17" s="222">
        <v>4.13</v>
      </c>
      <c r="H17" s="223">
        <v>4.38</v>
      </c>
      <c r="I17" s="222">
        <v>11.06</v>
      </c>
      <c r="J17" s="222">
        <f t="shared" si="0"/>
        <v>45.53</v>
      </c>
      <c r="K17" s="222">
        <f t="shared" si="1"/>
        <v>4.13</v>
      </c>
      <c r="L17" s="259">
        <f t="shared" si="2"/>
        <v>41.4</v>
      </c>
      <c r="M17" s="260">
        <v>4.38</v>
      </c>
      <c r="N17" s="223">
        <v>7.58</v>
      </c>
      <c r="O17" s="77" t="s">
        <v>43</v>
      </c>
      <c r="P17" s="1"/>
    </row>
    <row r="18" spans="2:16" ht="20.25" thickBot="1">
      <c r="B18" s="77" t="s">
        <v>6</v>
      </c>
      <c r="C18" s="4"/>
      <c r="D18" s="222">
        <v>10.7</v>
      </c>
      <c r="E18" s="222">
        <v>1.44</v>
      </c>
      <c r="F18" s="223">
        <v>5.69</v>
      </c>
      <c r="G18" s="222">
        <v>0</v>
      </c>
      <c r="H18" s="223">
        <v>7.88</v>
      </c>
      <c r="I18" s="290">
        <v>12</v>
      </c>
      <c r="J18" s="222">
        <f t="shared" si="0"/>
        <v>37.709999999999994</v>
      </c>
      <c r="K18" s="222">
        <f t="shared" si="1"/>
        <v>0</v>
      </c>
      <c r="L18" s="259">
        <f t="shared" si="2"/>
        <v>37.709999999999994</v>
      </c>
      <c r="M18" s="223">
        <v>2.13</v>
      </c>
      <c r="N18" s="223">
        <v>6.28</v>
      </c>
      <c r="O18" s="77" t="s">
        <v>6</v>
      </c>
      <c r="P18" s="1"/>
    </row>
    <row r="19" spans="2:15" ht="20.25" thickBot="1">
      <c r="B19" s="77" t="s">
        <v>69</v>
      </c>
      <c r="C19" s="78"/>
      <c r="D19" s="222">
        <v>2.2</v>
      </c>
      <c r="E19" s="221">
        <v>6.31</v>
      </c>
      <c r="F19" s="223">
        <v>6</v>
      </c>
      <c r="G19" s="222">
        <v>9.5</v>
      </c>
      <c r="H19" s="223">
        <v>1.75</v>
      </c>
      <c r="I19" s="222">
        <v>5.94</v>
      </c>
      <c r="J19" s="222">
        <f t="shared" si="0"/>
        <v>31.7</v>
      </c>
      <c r="K19" s="222">
        <f t="shared" si="1"/>
        <v>1.75</v>
      </c>
      <c r="L19" s="259">
        <f t="shared" si="2"/>
        <v>29.95</v>
      </c>
      <c r="M19" s="222">
        <v>4.13</v>
      </c>
      <c r="N19" s="223">
        <v>5.28</v>
      </c>
      <c r="O19" s="77" t="s">
        <v>69</v>
      </c>
    </row>
    <row r="20" spans="2:15" ht="19.5">
      <c r="B20" s="77" t="s">
        <v>7</v>
      </c>
      <c r="C20" s="84"/>
      <c r="D20" s="222">
        <v>0</v>
      </c>
      <c r="E20" s="221">
        <v>0</v>
      </c>
      <c r="F20" s="223">
        <v>0</v>
      </c>
      <c r="G20" s="222">
        <v>0</v>
      </c>
      <c r="H20" s="223">
        <v>0</v>
      </c>
      <c r="I20" s="223">
        <v>0</v>
      </c>
      <c r="J20" s="222">
        <f t="shared" si="0"/>
        <v>0</v>
      </c>
      <c r="K20" s="222">
        <f t="shared" si="1"/>
        <v>0</v>
      </c>
      <c r="L20" s="259">
        <f t="shared" si="2"/>
        <v>0</v>
      </c>
      <c r="M20" s="221">
        <v>0</v>
      </c>
      <c r="N20" s="223">
        <v>0</v>
      </c>
      <c r="O20" s="77" t="s">
        <v>7</v>
      </c>
    </row>
    <row r="21" spans="2:15" ht="19.5">
      <c r="B21" s="77" t="s">
        <v>8</v>
      </c>
      <c r="C21" s="87"/>
      <c r="D21" s="222">
        <v>9.8</v>
      </c>
      <c r="E21" s="222">
        <v>8.38</v>
      </c>
      <c r="F21" s="291">
        <v>10.38</v>
      </c>
      <c r="G21" s="222">
        <v>12.06</v>
      </c>
      <c r="H21" s="223">
        <v>7.06</v>
      </c>
      <c r="I21" s="223">
        <v>7.31</v>
      </c>
      <c r="J21" s="222">
        <f t="shared" si="0"/>
        <v>54.99000000000001</v>
      </c>
      <c r="K21" s="222">
        <f t="shared" si="1"/>
        <v>7.06</v>
      </c>
      <c r="L21" s="259">
        <f t="shared" si="2"/>
        <v>47.93000000000001</v>
      </c>
      <c r="M21" s="222">
        <v>4.25</v>
      </c>
      <c r="N21" s="223">
        <v>9.165</v>
      </c>
      <c r="O21" s="77" t="s">
        <v>8</v>
      </c>
    </row>
    <row r="22" spans="2:14" ht="19.5">
      <c r="B22" s="282" t="s">
        <v>158</v>
      </c>
      <c r="C22" s="283"/>
      <c r="D22" s="284"/>
      <c r="E22" s="222"/>
      <c r="F22" s="219"/>
      <c r="G22" s="218"/>
      <c r="H22" s="219"/>
      <c r="I22" s="219"/>
      <c r="J22" s="218"/>
      <c r="K22" s="218"/>
      <c r="L22" s="220"/>
      <c r="M22" s="218"/>
      <c r="N22" s="77"/>
    </row>
    <row r="23" spans="2:14" ht="19.5">
      <c r="B23" s="282" t="s">
        <v>188</v>
      </c>
      <c r="C23" s="285"/>
      <c r="D23" s="286"/>
      <c r="E23" s="287"/>
      <c r="F23" s="288"/>
      <c r="G23" s="288"/>
      <c r="H23" s="219"/>
      <c r="I23" s="60"/>
      <c r="J23" s="59"/>
      <c r="K23" s="5"/>
      <c r="L23" s="59"/>
      <c r="M23" s="4"/>
      <c r="N23" s="77"/>
    </row>
    <row r="24" spans="2:14" ht="19.5">
      <c r="B24" s="4"/>
      <c r="C24" s="87"/>
      <c r="D24" s="243"/>
      <c r="E24" s="94"/>
      <c r="F24" s="60"/>
      <c r="G24" s="59"/>
      <c r="H24" s="219"/>
      <c r="I24" s="60"/>
      <c r="J24" s="59"/>
      <c r="K24" s="5"/>
      <c r="L24" s="59"/>
      <c r="M24" s="4"/>
      <c r="N24" s="77"/>
    </row>
    <row r="25" spans="2:14" ht="19.5">
      <c r="B25" s="4"/>
      <c r="C25" s="87"/>
      <c r="D25" s="186" t="s">
        <v>72</v>
      </c>
      <c r="E25" s="186" t="s">
        <v>134</v>
      </c>
      <c r="F25" s="186" t="s">
        <v>148</v>
      </c>
      <c r="G25" s="186" t="s">
        <v>155</v>
      </c>
      <c r="H25" s="186" t="s">
        <v>159</v>
      </c>
      <c r="I25" s="186" t="s">
        <v>164</v>
      </c>
      <c r="K25" s="264"/>
      <c r="L25" s="265" t="s">
        <v>165</v>
      </c>
      <c r="N25" s="241"/>
    </row>
    <row r="26" spans="1:14" s="21" customFormat="1" ht="19.5">
      <c r="A26"/>
      <c r="B26" s="4"/>
      <c r="C26" s="87"/>
      <c r="D26" s="186" t="s">
        <v>145</v>
      </c>
      <c r="E26" s="187" t="s">
        <v>144</v>
      </c>
      <c r="F26" s="187" t="s">
        <v>149</v>
      </c>
      <c r="G26" s="187" t="s">
        <v>156</v>
      </c>
      <c r="H26" s="187" t="s">
        <v>160</v>
      </c>
      <c r="I26" s="187" t="s">
        <v>169</v>
      </c>
      <c r="K26" s="266"/>
      <c r="L26" s="265" t="s">
        <v>170</v>
      </c>
      <c r="N26" s="241"/>
    </row>
    <row r="27" spans="1:14" s="21" customFormat="1" ht="22.5">
      <c r="A27"/>
      <c r="B27" s="4"/>
      <c r="C27" s="87"/>
      <c r="D27" s="243" t="s">
        <v>146</v>
      </c>
      <c r="E27" s="94" t="s">
        <v>147</v>
      </c>
      <c r="F27" s="94" t="s">
        <v>150</v>
      </c>
      <c r="G27" s="94" t="s">
        <v>157</v>
      </c>
      <c r="H27" s="94" t="s">
        <v>161</v>
      </c>
      <c r="I27" s="94" t="s">
        <v>168</v>
      </c>
      <c r="K27" s="266"/>
      <c r="L27" s="267" t="s">
        <v>171</v>
      </c>
      <c r="N27" s="241"/>
    </row>
    <row r="28" spans="1:14" s="21" customFormat="1" ht="22.5">
      <c r="A28"/>
      <c r="B28" s="4"/>
      <c r="C28" s="87"/>
      <c r="D28" s="243"/>
      <c r="E28" s="94"/>
      <c r="F28" s="60"/>
      <c r="G28" s="59"/>
      <c r="H28" s="82"/>
      <c r="I28" s="60"/>
      <c r="K28" s="13"/>
      <c r="L28" s="241"/>
      <c r="M28" s="242"/>
      <c r="N28" s="241"/>
    </row>
    <row r="29" spans="1:14" s="21" customFormat="1" ht="20.25" thickBot="1">
      <c r="A29"/>
      <c r="B29" s="4"/>
      <c r="C29" s="87"/>
      <c r="D29" s="185"/>
      <c r="E29" s="89"/>
      <c r="F29" s="60"/>
      <c r="G29" s="59"/>
      <c r="H29" s="82"/>
      <c r="I29" s="60"/>
      <c r="J29" s="59"/>
      <c r="K29" s="13"/>
      <c r="L29" s="13"/>
      <c r="M29" s="4"/>
      <c r="N29" s="4"/>
    </row>
    <row r="30" spans="2:15" ht="20.25" thickBot="1">
      <c r="B30" s="64" t="s">
        <v>29</v>
      </c>
      <c r="C30" s="87"/>
      <c r="D30" s="79"/>
      <c r="E30" s="82"/>
      <c r="F30" s="64" t="s">
        <v>28</v>
      </c>
      <c r="G30" s="81"/>
      <c r="H30" s="82"/>
      <c r="I30" s="64" t="s">
        <v>30</v>
      </c>
      <c r="J30" s="83"/>
      <c r="K30" s="5"/>
      <c r="L30" s="5"/>
      <c r="M30" s="4"/>
      <c r="N30" s="13"/>
      <c r="O30" s="6"/>
    </row>
    <row r="31" spans="2:15" ht="19.5">
      <c r="B31" s="84"/>
      <c r="C31" s="82"/>
      <c r="D31" s="90"/>
      <c r="E31" s="82"/>
      <c r="F31" s="85"/>
      <c r="G31" s="85"/>
      <c r="H31" s="82"/>
      <c r="I31" s="80"/>
      <c r="J31" s="80"/>
      <c r="K31" s="5"/>
      <c r="L31" s="5"/>
      <c r="M31" s="4"/>
      <c r="N31" s="13"/>
      <c r="O31" s="6"/>
    </row>
    <row r="32" spans="1:15" ht="19.5">
      <c r="A32">
        <v>1</v>
      </c>
      <c r="B32" s="77" t="s">
        <v>65</v>
      </c>
      <c r="C32" s="87"/>
      <c r="D32" s="222">
        <v>54.3</v>
      </c>
      <c r="E32" s="87"/>
      <c r="F32" s="77" t="s">
        <v>65</v>
      </c>
      <c r="G32" s="223">
        <v>59.18</v>
      </c>
      <c r="H32" s="85"/>
      <c r="I32" s="86" t="s">
        <v>8</v>
      </c>
      <c r="J32" s="88">
        <v>91</v>
      </c>
      <c r="K32" s="5"/>
      <c r="L32" s="5"/>
      <c r="M32" s="4"/>
      <c r="N32" s="5"/>
      <c r="O32" s="6"/>
    </row>
    <row r="33" spans="1:15" ht="19.5">
      <c r="A33">
        <v>2</v>
      </c>
      <c r="B33" s="86" t="s">
        <v>8</v>
      </c>
      <c r="C33" s="87"/>
      <c r="D33" s="222">
        <v>47.93</v>
      </c>
      <c r="E33" s="89"/>
      <c r="F33" s="86" t="s">
        <v>8</v>
      </c>
      <c r="G33" s="222">
        <v>54.99</v>
      </c>
      <c r="H33" s="85"/>
      <c r="I33" s="77" t="s">
        <v>65</v>
      </c>
      <c r="J33" s="88">
        <v>87</v>
      </c>
      <c r="K33" s="5"/>
      <c r="L33" s="5"/>
      <c r="M33" s="4"/>
      <c r="N33" s="5"/>
      <c r="O33" s="6"/>
    </row>
    <row r="34" spans="1:15" ht="19.5">
      <c r="A34">
        <v>3</v>
      </c>
      <c r="B34" s="86" t="s">
        <v>43</v>
      </c>
      <c r="C34" s="87"/>
      <c r="D34" s="223">
        <v>41.4</v>
      </c>
      <c r="E34" s="89"/>
      <c r="F34" s="86" t="s">
        <v>43</v>
      </c>
      <c r="G34" s="223">
        <v>45.53</v>
      </c>
      <c r="H34" s="82"/>
      <c r="I34" s="86" t="s">
        <v>43</v>
      </c>
      <c r="J34" s="88">
        <v>77</v>
      </c>
      <c r="K34" s="5"/>
      <c r="L34" s="5"/>
      <c r="M34" s="4"/>
      <c r="N34" s="5"/>
      <c r="O34" s="6"/>
    </row>
    <row r="35" spans="1:15" ht="19.5">
      <c r="A35">
        <v>4</v>
      </c>
      <c r="B35" s="77" t="s">
        <v>66</v>
      </c>
      <c r="C35" s="87"/>
      <c r="D35" s="222">
        <v>40.71</v>
      </c>
      <c r="E35" s="89"/>
      <c r="F35" s="77" t="s">
        <v>66</v>
      </c>
      <c r="G35" s="222">
        <v>43.96</v>
      </c>
      <c r="H35" s="82"/>
      <c r="I35" s="77" t="s">
        <v>66</v>
      </c>
      <c r="J35" s="88">
        <v>76</v>
      </c>
      <c r="K35" s="5"/>
      <c r="L35" s="5"/>
      <c r="M35" s="4"/>
      <c r="N35" s="5"/>
      <c r="O35" s="6"/>
    </row>
    <row r="36" spans="1:15" ht="19.5">
      <c r="A36">
        <v>5</v>
      </c>
      <c r="B36" s="86" t="s">
        <v>2</v>
      </c>
      <c r="C36" s="82"/>
      <c r="D36" s="222">
        <v>40.09</v>
      </c>
      <c r="E36" s="89"/>
      <c r="F36" s="86" t="s">
        <v>2</v>
      </c>
      <c r="G36" s="222">
        <v>42.78</v>
      </c>
      <c r="H36" s="82"/>
      <c r="I36" s="86" t="s">
        <v>2</v>
      </c>
      <c r="J36" s="88">
        <v>67</v>
      </c>
      <c r="K36" s="5"/>
      <c r="L36" s="5"/>
      <c r="M36" s="4"/>
      <c r="N36" s="5"/>
      <c r="O36" s="6"/>
    </row>
    <row r="37" spans="1:15" ht="19.5">
      <c r="A37">
        <v>6</v>
      </c>
      <c r="B37" s="86" t="s">
        <v>6</v>
      </c>
      <c r="C37" s="87"/>
      <c r="D37" s="222">
        <v>37.71</v>
      </c>
      <c r="E37" s="89"/>
      <c r="F37" s="86" t="s">
        <v>5</v>
      </c>
      <c r="G37" s="222">
        <v>39.51</v>
      </c>
      <c r="H37" s="82"/>
      <c r="I37" s="86" t="s">
        <v>6</v>
      </c>
      <c r="J37" s="88">
        <v>63</v>
      </c>
      <c r="K37" s="5"/>
      <c r="L37" s="5"/>
      <c r="M37" s="4"/>
      <c r="N37" s="5"/>
      <c r="O37" s="6"/>
    </row>
    <row r="38" spans="1:16" ht="19.5">
      <c r="A38">
        <v>7</v>
      </c>
      <c r="B38" s="86" t="s">
        <v>5</v>
      </c>
      <c r="C38" s="87"/>
      <c r="D38" s="222">
        <v>36.82</v>
      </c>
      <c r="E38" s="82"/>
      <c r="F38" s="86" t="s">
        <v>6</v>
      </c>
      <c r="G38" s="222">
        <v>37.71</v>
      </c>
      <c r="H38" s="82"/>
      <c r="I38" s="86" t="s">
        <v>5</v>
      </c>
      <c r="J38" s="88">
        <v>61</v>
      </c>
      <c r="K38" s="5"/>
      <c r="L38" s="5"/>
      <c r="M38" s="4"/>
      <c r="N38" s="5"/>
      <c r="P38" s="1"/>
    </row>
    <row r="39" spans="1:15" ht="19.5">
      <c r="A39">
        <v>8</v>
      </c>
      <c r="B39" s="77" t="s">
        <v>69</v>
      </c>
      <c r="D39" s="222">
        <v>29.95</v>
      </c>
      <c r="E39" s="89"/>
      <c r="F39" s="77" t="s">
        <v>69</v>
      </c>
      <c r="G39" s="222">
        <v>31.7</v>
      </c>
      <c r="H39" s="82"/>
      <c r="I39" s="77" t="s">
        <v>69</v>
      </c>
      <c r="J39" s="189">
        <v>59</v>
      </c>
      <c r="K39" s="5"/>
      <c r="L39" s="5"/>
      <c r="M39" s="4"/>
      <c r="N39" s="5"/>
      <c r="O39" s="6"/>
    </row>
    <row r="40" spans="1:15" ht="19.5">
      <c r="A40">
        <v>9</v>
      </c>
      <c r="B40" s="77" t="s">
        <v>70</v>
      </c>
      <c r="C40" s="87"/>
      <c r="D40" s="222">
        <v>29.38</v>
      </c>
      <c r="E40" s="89"/>
      <c r="F40" s="77" t="s">
        <v>70</v>
      </c>
      <c r="G40" s="222">
        <v>29.38</v>
      </c>
      <c r="H40" s="82"/>
      <c r="I40" s="86" t="s">
        <v>0</v>
      </c>
      <c r="J40" s="189">
        <v>57</v>
      </c>
      <c r="K40" s="5"/>
      <c r="L40" s="5"/>
      <c r="M40" s="4"/>
      <c r="N40" s="5"/>
      <c r="O40" s="6"/>
    </row>
    <row r="41" spans="1:15" ht="19.5">
      <c r="A41">
        <v>10</v>
      </c>
      <c r="B41" s="86" t="s">
        <v>4</v>
      </c>
      <c r="D41" s="223">
        <v>27.81</v>
      </c>
      <c r="E41" s="82"/>
      <c r="F41" s="86" t="s">
        <v>4</v>
      </c>
      <c r="G41" s="222">
        <v>27.81</v>
      </c>
      <c r="H41" s="82"/>
      <c r="I41" s="174" t="s">
        <v>64</v>
      </c>
      <c r="J41" s="88" t="s">
        <v>166</v>
      </c>
      <c r="K41" s="5"/>
      <c r="L41" s="5"/>
      <c r="M41" s="4"/>
      <c r="N41" s="5"/>
      <c r="O41" s="6"/>
    </row>
    <row r="42" spans="1:15" ht="19.5">
      <c r="A42">
        <v>11</v>
      </c>
      <c r="B42" s="86" t="s">
        <v>0</v>
      </c>
      <c r="C42" s="87"/>
      <c r="D42" s="222">
        <v>26.59</v>
      </c>
      <c r="E42" s="89"/>
      <c r="F42" s="86" t="s">
        <v>0</v>
      </c>
      <c r="G42" s="222">
        <v>26.59</v>
      </c>
      <c r="H42" s="82"/>
      <c r="I42" s="77" t="s">
        <v>70</v>
      </c>
      <c r="J42" s="189">
        <v>53</v>
      </c>
      <c r="K42" s="5"/>
      <c r="L42" s="5"/>
      <c r="M42" s="4"/>
      <c r="N42" s="5"/>
      <c r="O42" s="6"/>
    </row>
    <row r="43" spans="1:15" ht="19.5">
      <c r="A43">
        <v>12</v>
      </c>
      <c r="B43" s="86" t="s">
        <v>46</v>
      </c>
      <c r="C43" s="87"/>
      <c r="D43" s="222">
        <v>26.52</v>
      </c>
      <c r="E43" s="82"/>
      <c r="F43" s="86" t="s">
        <v>46</v>
      </c>
      <c r="G43" s="222">
        <v>26.52</v>
      </c>
      <c r="H43" s="82"/>
      <c r="I43" s="86" t="s">
        <v>46</v>
      </c>
      <c r="J43" s="88">
        <v>52</v>
      </c>
      <c r="K43" s="5"/>
      <c r="L43" s="5"/>
      <c r="M43" s="4"/>
      <c r="N43" s="5"/>
      <c r="O43" s="6"/>
    </row>
    <row r="44" spans="1:15" ht="19.5">
      <c r="A44">
        <v>13</v>
      </c>
      <c r="B44" s="174" t="s">
        <v>64</v>
      </c>
      <c r="C44" s="87"/>
      <c r="D44" s="223">
        <v>25.25</v>
      </c>
      <c r="F44" s="174" t="s">
        <v>64</v>
      </c>
      <c r="G44" s="222">
        <v>26.13</v>
      </c>
      <c r="H44" s="82"/>
      <c r="I44" s="86" t="s">
        <v>4</v>
      </c>
      <c r="J44" s="189">
        <v>51</v>
      </c>
      <c r="L44" s="2"/>
      <c r="N44" s="5"/>
      <c r="O44" s="1"/>
    </row>
    <row r="45" spans="1:15" ht="19.5">
      <c r="A45">
        <v>14</v>
      </c>
      <c r="B45" s="86" t="s">
        <v>3</v>
      </c>
      <c r="D45" s="223">
        <v>24.45</v>
      </c>
      <c r="F45" s="86" t="s">
        <v>3</v>
      </c>
      <c r="G45" s="223">
        <v>24.45</v>
      </c>
      <c r="H45" s="82"/>
      <c r="I45" s="86" t="s">
        <v>3</v>
      </c>
      <c r="J45" s="189">
        <v>48</v>
      </c>
      <c r="N45" s="5"/>
      <c r="O45" s="1"/>
    </row>
    <row r="46" spans="1:14" ht="19.5">
      <c r="A46">
        <v>15</v>
      </c>
      <c r="B46" s="77" t="s">
        <v>67</v>
      </c>
      <c r="C46" s="82"/>
      <c r="D46" s="222">
        <v>16.39</v>
      </c>
      <c r="F46" s="77" t="s">
        <v>67</v>
      </c>
      <c r="G46" s="222">
        <v>16.39</v>
      </c>
      <c r="H46" s="82"/>
      <c r="I46" s="77" t="s">
        <v>67</v>
      </c>
      <c r="J46" s="189">
        <v>47</v>
      </c>
      <c r="N46" s="5"/>
    </row>
    <row r="47" spans="1:14" ht="20.25" customHeight="1">
      <c r="A47">
        <v>16</v>
      </c>
      <c r="B47" s="86" t="s">
        <v>42</v>
      </c>
      <c r="D47" s="222">
        <v>16.17</v>
      </c>
      <c r="F47" s="86" t="s">
        <v>42</v>
      </c>
      <c r="G47" s="222">
        <v>16.17</v>
      </c>
      <c r="H47" s="82"/>
      <c r="I47" s="86" t="s">
        <v>42</v>
      </c>
      <c r="J47" s="189">
        <v>40</v>
      </c>
      <c r="N47" s="5"/>
    </row>
    <row r="48" spans="1:14" ht="19.5">
      <c r="A48">
        <v>17</v>
      </c>
      <c r="B48" s="86" t="s">
        <v>1</v>
      </c>
      <c r="D48" s="222">
        <v>9.24</v>
      </c>
      <c r="F48" s="86" t="s">
        <v>1</v>
      </c>
      <c r="G48" s="223">
        <v>9.24</v>
      </c>
      <c r="I48" s="86" t="s">
        <v>1</v>
      </c>
      <c r="J48" s="189">
        <v>21</v>
      </c>
      <c r="N48" s="5"/>
    </row>
    <row r="49" spans="1:14" ht="19.5">
      <c r="A49">
        <v>18</v>
      </c>
      <c r="B49" s="86" t="s">
        <v>7</v>
      </c>
      <c r="D49" s="223">
        <v>0</v>
      </c>
      <c r="F49" s="86" t="s">
        <v>7</v>
      </c>
      <c r="G49" s="223">
        <v>0</v>
      </c>
      <c r="I49" s="86" t="s">
        <v>7</v>
      </c>
      <c r="J49" s="189">
        <v>3</v>
      </c>
      <c r="N49" s="5"/>
    </row>
    <row r="50" ht="12.75">
      <c r="N50" s="6"/>
    </row>
    <row r="51" spans="1:14" ht="16.5">
      <c r="A51" s="2"/>
      <c r="B51" s="172"/>
      <c r="J51" s="289" t="s">
        <v>167</v>
      </c>
      <c r="N51" s="6"/>
    </row>
    <row r="52" spans="1:14" ht="12.75">
      <c r="A52" s="2"/>
      <c r="F52" s="30"/>
      <c r="G52" s="28"/>
      <c r="N52" s="6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1" ht="12.75">
      <c r="J61" s="3"/>
    </row>
  </sheetData>
  <printOptions/>
  <pageMargins left="0.25" right="0.25" top="0.93" bottom="0.75" header="0.52" footer="0.5"/>
  <pageSetup fitToHeight="1" fitToWidth="1" horizontalDpi="360" verticalDpi="360" orientation="landscape" scale="48" r:id="rId1"/>
  <headerFooter alignWithMargins="0">
    <oddHeader>&amp;C&amp;"Comic Sans MS,Bold Italic"&amp;14 1999  SPORTSMEN  BASSMASTERS  
"FINAL  WEIGHT  STATISTICS"
</oddHeader>
    <oddFooter>&amp;R&amp;"Comic Sans MS,Bold Italic"Page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9"/>
  <sheetViews>
    <sheetView zoomScale="75" zoomScaleNormal="75" workbookViewId="0" topLeftCell="A1">
      <selection activeCell="J24" sqref="J24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9.140625" style="0" hidden="1" customWidth="1"/>
    <col min="4" max="4" width="9.57421875" style="0" customWidth="1"/>
    <col min="5" max="5" width="7.00390625" style="0" customWidth="1"/>
    <col min="6" max="6" width="8.28125" style="0" customWidth="1"/>
    <col min="7" max="8" width="6.57421875" style="0" customWidth="1"/>
    <col min="9" max="9" width="6.7109375" style="0" customWidth="1"/>
    <col min="10" max="10" width="8.140625" style="0" customWidth="1"/>
    <col min="11" max="11" width="6.00390625" style="0" customWidth="1"/>
    <col min="12" max="12" width="8.00390625" style="0" customWidth="1"/>
    <col min="13" max="13" width="6.00390625" style="0" customWidth="1"/>
    <col min="14" max="14" width="9.28125" style="0" customWidth="1"/>
    <col min="15" max="15" width="6.00390625" style="0" customWidth="1"/>
    <col min="16" max="16" width="9.28125" style="0" customWidth="1"/>
    <col min="17" max="17" width="6.57421875" style="0" customWidth="1"/>
    <col min="18" max="18" width="7.57421875" style="0" customWidth="1"/>
    <col min="19" max="19" width="6.00390625" style="0" customWidth="1"/>
    <col min="20" max="20" width="8.57421875" style="0" customWidth="1"/>
    <col min="21" max="21" width="6.00390625" style="0" customWidth="1"/>
    <col min="22" max="22" width="8.8515625" style="0" customWidth="1"/>
    <col min="23" max="23" width="10.140625" style="0" customWidth="1"/>
    <col min="24" max="24" width="17.57421875" style="0" customWidth="1"/>
    <col min="25" max="25" width="20.57421875" style="0" customWidth="1"/>
    <col min="28" max="28" width="9.140625" style="3" customWidth="1"/>
  </cols>
  <sheetData>
    <row r="1" spans="1:37" s="11" customFormat="1" ht="19.5">
      <c r="A1" s="91"/>
      <c r="B1" s="91"/>
      <c r="C1" s="92"/>
      <c r="D1" s="93" t="s">
        <v>9</v>
      </c>
      <c r="E1" s="93" t="s">
        <v>10</v>
      </c>
      <c r="F1" s="93" t="s">
        <v>11</v>
      </c>
      <c r="G1" s="93" t="s">
        <v>12</v>
      </c>
      <c r="H1" s="93" t="s">
        <v>13</v>
      </c>
      <c r="I1" s="93" t="s">
        <v>14</v>
      </c>
      <c r="J1" s="93" t="s">
        <v>15</v>
      </c>
      <c r="K1" s="94"/>
      <c r="L1" s="93" t="s">
        <v>16</v>
      </c>
      <c r="M1" s="94"/>
      <c r="N1" s="93" t="s">
        <v>17</v>
      </c>
      <c r="O1" s="94"/>
      <c r="P1" s="93" t="s">
        <v>18</v>
      </c>
      <c r="Q1" s="94"/>
      <c r="R1" s="93" t="s">
        <v>19</v>
      </c>
      <c r="S1" s="94"/>
      <c r="T1" s="93" t="s">
        <v>20</v>
      </c>
      <c r="U1" s="94"/>
      <c r="V1" s="248" t="s">
        <v>152</v>
      </c>
      <c r="W1" s="93" t="s">
        <v>21</v>
      </c>
      <c r="X1" s="95" t="s">
        <v>45</v>
      </c>
      <c r="Y1" s="96"/>
      <c r="AH1" s="19"/>
      <c r="AI1" s="19"/>
      <c r="AJ1" s="19"/>
      <c r="AK1" s="19"/>
    </row>
    <row r="2" spans="1:36" s="11" customFormat="1" ht="18.75" customHeight="1">
      <c r="A2" s="91"/>
      <c r="B2" s="97" t="s">
        <v>27</v>
      </c>
      <c r="C2" s="98"/>
      <c r="D2" s="99" t="s">
        <v>22</v>
      </c>
      <c r="E2" s="99" t="s">
        <v>22</v>
      </c>
      <c r="F2" s="99" t="s">
        <v>22</v>
      </c>
      <c r="G2" s="99" t="s">
        <v>22</v>
      </c>
      <c r="H2" s="99" t="s">
        <v>22</v>
      </c>
      <c r="I2" s="99" t="s">
        <v>22</v>
      </c>
      <c r="J2" s="100" t="s">
        <v>23</v>
      </c>
      <c r="K2" s="99" t="s">
        <v>22</v>
      </c>
      <c r="L2" s="100" t="s">
        <v>23</v>
      </c>
      <c r="M2" s="99" t="s">
        <v>22</v>
      </c>
      <c r="N2" s="100" t="s">
        <v>23</v>
      </c>
      <c r="O2" s="99" t="s">
        <v>22</v>
      </c>
      <c r="P2" s="100" t="s">
        <v>23</v>
      </c>
      <c r="Q2" s="99" t="s">
        <v>22</v>
      </c>
      <c r="R2" s="100" t="s">
        <v>23</v>
      </c>
      <c r="S2" s="99" t="s">
        <v>22</v>
      </c>
      <c r="T2" s="100" t="s">
        <v>23</v>
      </c>
      <c r="U2" s="99" t="s">
        <v>22</v>
      </c>
      <c r="V2" s="249" t="s">
        <v>153</v>
      </c>
      <c r="W2" s="93" t="s">
        <v>24</v>
      </c>
      <c r="X2" s="93" t="s">
        <v>41</v>
      </c>
      <c r="Y2" s="92"/>
      <c r="AH2" s="19"/>
      <c r="AI2" s="19"/>
      <c r="AJ2" s="19"/>
    </row>
    <row r="3" spans="1:28" s="5" customFormat="1" ht="15.75" customHeight="1">
      <c r="A3" s="158"/>
      <c r="B3" s="159"/>
      <c r="C3" s="158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247"/>
      <c r="W3" s="160"/>
      <c r="X3" s="178"/>
      <c r="Y3" s="90"/>
      <c r="Z3" s="4"/>
      <c r="AB3" s="12"/>
    </row>
    <row r="4" spans="1:27" s="5" customFormat="1" ht="19.5">
      <c r="A4" s="82"/>
      <c r="B4" s="175" t="s">
        <v>64</v>
      </c>
      <c r="F4" s="60">
        <v>5</v>
      </c>
      <c r="G4" s="90">
        <v>5</v>
      </c>
      <c r="H4" s="90">
        <v>5</v>
      </c>
      <c r="I4" s="90">
        <v>5</v>
      </c>
      <c r="J4" s="253">
        <v>11.81</v>
      </c>
      <c r="K4" s="90">
        <v>5</v>
      </c>
      <c r="L4" s="253">
        <v>5.88</v>
      </c>
      <c r="M4" s="90"/>
      <c r="N4" s="253">
        <v>24.5</v>
      </c>
      <c r="O4" s="90">
        <v>5</v>
      </c>
      <c r="P4" s="253">
        <v>9.56</v>
      </c>
      <c r="Q4" s="90">
        <v>5</v>
      </c>
      <c r="R4" s="253">
        <v>6.38</v>
      </c>
      <c r="S4" s="90">
        <v>5</v>
      </c>
      <c r="T4" s="253">
        <v>8</v>
      </c>
      <c r="U4" s="90"/>
      <c r="V4" s="90"/>
      <c r="X4" s="244">
        <f aca="true" t="shared" si="0" ref="X4:X9">SUM(D4:W4)</f>
        <v>106.13</v>
      </c>
      <c r="Y4" s="175" t="s">
        <v>64</v>
      </c>
      <c r="Z4" s="29"/>
      <c r="AA4" s="12"/>
    </row>
    <row r="5" spans="1:27" s="5" customFormat="1" ht="19.5">
      <c r="A5" s="82"/>
      <c r="B5" s="77" t="s">
        <v>0</v>
      </c>
      <c r="C5" s="82"/>
      <c r="D5" s="90">
        <v>5</v>
      </c>
      <c r="E5" s="90">
        <v>5</v>
      </c>
      <c r="F5" s="90">
        <v>5</v>
      </c>
      <c r="G5" s="90">
        <v>5</v>
      </c>
      <c r="H5" s="90">
        <v>5</v>
      </c>
      <c r="I5" s="90">
        <v>5</v>
      </c>
      <c r="J5" s="253">
        <v>9.65</v>
      </c>
      <c r="K5" s="90"/>
      <c r="L5" s="253">
        <v>18</v>
      </c>
      <c r="M5" s="90">
        <v>5</v>
      </c>
      <c r="N5" s="253">
        <v>16.19</v>
      </c>
      <c r="O5" s="90">
        <v>5</v>
      </c>
      <c r="P5" s="253">
        <v>7.56</v>
      </c>
      <c r="Q5" s="90">
        <v>5</v>
      </c>
      <c r="R5" s="253">
        <v>5</v>
      </c>
      <c r="S5" s="90">
        <v>5</v>
      </c>
      <c r="T5" s="253">
        <v>8.19</v>
      </c>
      <c r="U5" s="90"/>
      <c r="V5" s="90">
        <v>4</v>
      </c>
      <c r="W5" s="90">
        <v>10</v>
      </c>
      <c r="X5" s="245">
        <f t="shared" si="0"/>
        <v>128.59</v>
      </c>
      <c r="Y5" s="77" t="s">
        <v>0</v>
      </c>
      <c r="Z5" s="29"/>
      <c r="AA5" s="12"/>
    </row>
    <row r="6" spans="1:28" s="5" customFormat="1" ht="19.5">
      <c r="A6" s="82"/>
      <c r="B6" s="77" t="s">
        <v>67</v>
      </c>
      <c r="C6" s="82"/>
      <c r="D6" s="90"/>
      <c r="E6" s="90"/>
      <c r="F6" s="90"/>
      <c r="G6" s="90"/>
      <c r="H6" s="90">
        <v>5</v>
      </c>
      <c r="I6" s="90">
        <v>5</v>
      </c>
      <c r="J6" s="253">
        <v>7.2</v>
      </c>
      <c r="K6" s="90">
        <v>5</v>
      </c>
      <c r="L6" s="253">
        <v>9</v>
      </c>
      <c r="M6" s="90"/>
      <c r="N6" s="253">
        <v>19.13</v>
      </c>
      <c r="O6" s="90">
        <v>5</v>
      </c>
      <c r="P6" s="253">
        <v>5</v>
      </c>
      <c r="Q6" s="90">
        <v>5</v>
      </c>
      <c r="R6" s="253">
        <v>5</v>
      </c>
      <c r="S6" s="90"/>
      <c r="T6" s="268">
        <v>7.06</v>
      </c>
      <c r="U6" s="90"/>
      <c r="V6" s="88"/>
      <c r="W6" s="90"/>
      <c r="X6" s="245">
        <f t="shared" si="0"/>
        <v>77.39</v>
      </c>
      <c r="Y6" s="77" t="s">
        <v>67</v>
      </c>
      <c r="Z6" s="77"/>
      <c r="AA6" s="29"/>
      <c r="AB6" s="12"/>
    </row>
    <row r="7" spans="1:27" s="5" customFormat="1" ht="19.5">
      <c r="A7" s="82"/>
      <c r="B7" s="77" t="s">
        <v>65</v>
      </c>
      <c r="C7" s="82"/>
      <c r="D7" s="90"/>
      <c r="E7" s="90"/>
      <c r="F7" s="90"/>
      <c r="G7" s="90">
        <v>5</v>
      </c>
      <c r="H7" s="90">
        <v>5</v>
      </c>
      <c r="I7" s="90">
        <v>5</v>
      </c>
      <c r="J7" s="253">
        <v>13.85</v>
      </c>
      <c r="K7" s="90">
        <v>5</v>
      </c>
      <c r="L7" s="253">
        <v>21.69</v>
      </c>
      <c r="M7" s="90">
        <v>5</v>
      </c>
      <c r="N7" s="253">
        <v>9.88</v>
      </c>
      <c r="O7" s="90">
        <v>5</v>
      </c>
      <c r="P7" s="253">
        <v>21.5</v>
      </c>
      <c r="Q7" s="90">
        <v>5</v>
      </c>
      <c r="R7" s="253">
        <v>31.88</v>
      </c>
      <c r="S7" s="90">
        <v>5</v>
      </c>
      <c r="T7" s="253">
        <v>20.38</v>
      </c>
      <c r="U7" s="90"/>
      <c r="V7" s="90">
        <v>6</v>
      </c>
      <c r="W7" s="90"/>
      <c r="X7" s="245">
        <f t="shared" si="0"/>
        <v>165.18</v>
      </c>
      <c r="Y7" s="77" t="s">
        <v>65</v>
      </c>
      <c r="Z7" s="29"/>
      <c r="AA7" s="12"/>
    </row>
    <row r="8" spans="1:27" s="5" customFormat="1" ht="19.5">
      <c r="A8" s="82"/>
      <c r="B8" s="77" t="s">
        <v>46</v>
      </c>
      <c r="C8" s="82"/>
      <c r="D8" s="90">
        <v>5</v>
      </c>
      <c r="E8" s="90">
        <v>5</v>
      </c>
      <c r="F8" s="90">
        <v>5</v>
      </c>
      <c r="G8" s="90">
        <v>5</v>
      </c>
      <c r="H8" s="90">
        <v>5</v>
      </c>
      <c r="I8" s="90">
        <v>5</v>
      </c>
      <c r="J8" s="253">
        <v>10.45</v>
      </c>
      <c r="K8" s="90">
        <v>5</v>
      </c>
      <c r="L8" s="253">
        <v>11.06</v>
      </c>
      <c r="M8" s="90">
        <v>5</v>
      </c>
      <c r="N8" s="253">
        <v>6.44</v>
      </c>
      <c r="O8" s="90">
        <v>5</v>
      </c>
      <c r="P8" s="253">
        <v>14.13</v>
      </c>
      <c r="Q8" s="90">
        <v>5</v>
      </c>
      <c r="R8" s="253">
        <v>9.44</v>
      </c>
      <c r="S8" s="90"/>
      <c r="T8" s="253">
        <v>5</v>
      </c>
      <c r="U8" s="90"/>
      <c r="V8" s="90">
        <v>2</v>
      </c>
      <c r="W8" s="90">
        <v>10</v>
      </c>
      <c r="X8" s="245">
        <f t="shared" si="0"/>
        <v>118.52</v>
      </c>
      <c r="Y8" s="77" t="s">
        <v>46</v>
      </c>
      <c r="Z8" s="29"/>
      <c r="AA8" s="12"/>
    </row>
    <row r="9" spans="1:28" s="5" customFormat="1" ht="19.5">
      <c r="A9" s="82"/>
      <c r="B9" s="77" t="s">
        <v>70</v>
      </c>
      <c r="C9" s="82"/>
      <c r="D9" s="90"/>
      <c r="E9" s="90"/>
      <c r="F9" s="90">
        <v>5</v>
      </c>
      <c r="G9" s="90"/>
      <c r="H9" s="90"/>
      <c r="I9" s="90">
        <v>5</v>
      </c>
      <c r="J9" s="253">
        <v>0</v>
      </c>
      <c r="K9" s="90">
        <v>5</v>
      </c>
      <c r="L9" s="253">
        <v>24.5</v>
      </c>
      <c r="M9" s="90">
        <v>5</v>
      </c>
      <c r="N9" s="253">
        <v>9.81</v>
      </c>
      <c r="O9" s="90">
        <v>5</v>
      </c>
      <c r="P9" s="253">
        <v>6.19</v>
      </c>
      <c r="Q9" s="90">
        <v>5</v>
      </c>
      <c r="R9" s="253">
        <v>9.38</v>
      </c>
      <c r="S9" s="90">
        <v>5</v>
      </c>
      <c r="T9" s="253">
        <v>14.5</v>
      </c>
      <c r="U9" s="90"/>
      <c r="V9" s="88"/>
      <c r="W9" s="90"/>
      <c r="X9" s="245">
        <f t="shared" si="0"/>
        <v>99.38</v>
      </c>
      <c r="Y9" s="77" t="s">
        <v>70</v>
      </c>
      <c r="Z9" s="77"/>
      <c r="AA9" s="29"/>
      <c r="AB9" s="12"/>
    </row>
    <row r="10" spans="1:27" s="5" customFormat="1" ht="19.5">
      <c r="A10" s="82"/>
      <c r="B10" s="77" t="s">
        <v>42</v>
      </c>
      <c r="C10" s="82"/>
      <c r="D10" s="90">
        <v>5</v>
      </c>
      <c r="E10" s="90"/>
      <c r="F10" s="90"/>
      <c r="G10" s="90">
        <v>5</v>
      </c>
      <c r="H10" s="90"/>
      <c r="I10" s="90"/>
      <c r="J10" s="253">
        <v>7.1</v>
      </c>
      <c r="K10" s="90"/>
      <c r="L10" s="253">
        <v>8.13</v>
      </c>
      <c r="M10" s="90"/>
      <c r="N10" s="253">
        <v>11.88</v>
      </c>
      <c r="O10" s="90"/>
      <c r="P10" s="253">
        <v>0</v>
      </c>
      <c r="Q10" s="90">
        <v>5</v>
      </c>
      <c r="R10" s="253">
        <v>5</v>
      </c>
      <c r="S10" s="90"/>
      <c r="T10" s="253">
        <v>9.06</v>
      </c>
      <c r="U10" s="90"/>
      <c r="V10" s="90"/>
      <c r="W10" s="90"/>
      <c r="X10" s="245">
        <f aca="true" t="shared" si="1" ref="X10:X21">SUM(D10:W10)</f>
        <v>56.17000000000001</v>
      </c>
      <c r="Y10" s="77" t="s">
        <v>42</v>
      </c>
      <c r="Z10" s="29"/>
      <c r="AA10" s="12"/>
    </row>
    <row r="11" spans="1:27" s="5" customFormat="1" ht="19.5">
      <c r="A11" s="82"/>
      <c r="B11" s="77" t="s">
        <v>1</v>
      </c>
      <c r="C11" s="82"/>
      <c r="D11" s="90">
        <v>5</v>
      </c>
      <c r="E11" s="90">
        <v>5</v>
      </c>
      <c r="F11" s="90">
        <v>5</v>
      </c>
      <c r="G11" s="90">
        <v>5</v>
      </c>
      <c r="H11" s="90">
        <v>5</v>
      </c>
      <c r="I11" s="90">
        <v>5</v>
      </c>
      <c r="J11" s="253">
        <v>6.3</v>
      </c>
      <c r="K11" s="90"/>
      <c r="L11" s="253">
        <v>0</v>
      </c>
      <c r="M11" s="90"/>
      <c r="N11" s="253">
        <v>0</v>
      </c>
      <c r="O11" s="90"/>
      <c r="P11" s="253">
        <v>12.94</v>
      </c>
      <c r="Q11" s="90">
        <v>5</v>
      </c>
      <c r="R11" s="253">
        <v>5</v>
      </c>
      <c r="S11" s="90"/>
      <c r="T11" s="253">
        <v>0</v>
      </c>
      <c r="U11" s="90"/>
      <c r="V11" s="90">
        <v>2</v>
      </c>
      <c r="W11" s="90"/>
      <c r="X11" s="245">
        <f t="shared" si="1"/>
        <v>61.239999999999995</v>
      </c>
      <c r="Y11" s="77" t="s">
        <v>1</v>
      </c>
      <c r="Z11" s="29"/>
      <c r="AA11" s="12"/>
    </row>
    <row r="12" spans="1:27" s="5" customFormat="1" ht="19.5">
      <c r="A12" s="82"/>
      <c r="B12" s="77" t="s">
        <v>2</v>
      </c>
      <c r="C12" s="82"/>
      <c r="D12" s="90">
        <v>5</v>
      </c>
      <c r="E12" s="90">
        <v>5</v>
      </c>
      <c r="F12" s="90">
        <v>5</v>
      </c>
      <c r="G12" s="90">
        <v>5</v>
      </c>
      <c r="H12" s="90">
        <v>5</v>
      </c>
      <c r="I12" s="90">
        <v>5</v>
      </c>
      <c r="J12" s="253">
        <v>23.9</v>
      </c>
      <c r="K12" s="90">
        <v>5</v>
      </c>
      <c r="L12" s="253">
        <v>7.69</v>
      </c>
      <c r="M12" s="90"/>
      <c r="N12" s="253">
        <v>9.31</v>
      </c>
      <c r="O12" s="90">
        <v>5</v>
      </c>
      <c r="P12" s="253">
        <v>29.38</v>
      </c>
      <c r="Q12" s="90">
        <v>5</v>
      </c>
      <c r="R12" s="253">
        <v>8.31</v>
      </c>
      <c r="S12" s="90">
        <v>5</v>
      </c>
      <c r="T12" s="253">
        <v>12.19</v>
      </c>
      <c r="U12" s="90"/>
      <c r="V12" s="90">
        <v>4</v>
      </c>
      <c r="W12" s="90">
        <v>10</v>
      </c>
      <c r="X12" s="245">
        <f t="shared" si="1"/>
        <v>154.78</v>
      </c>
      <c r="Y12" s="77" t="s">
        <v>2</v>
      </c>
      <c r="Z12" s="29"/>
      <c r="AA12" s="12"/>
    </row>
    <row r="13" spans="1:27" s="5" customFormat="1" ht="19.5">
      <c r="A13" s="82"/>
      <c r="B13" s="77" t="s">
        <v>3</v>
      </c>
      <c r="C13" s="82"/>
      <c r="D13" s="90">
        <v>5</v>
      </c>
      <c r="E13" s="90">
        <v>5</v>
      </c>
      <c r="F13" s="90">
        <v>5</v>
      </c>
      <c r="G13" s="90">
        <v>5</v>
      </c>
      <c r="H13" s="90">
        <v>5</v>
      </c>
      <c r="I13" s="90">
        <v>5</v>
      </c>
      <c r="J13" s="253">
        <v>5</v>
      </c>
      <c r="K13" s="90">
        <v>5</v>
      </c>
      <c r="L13" s="253">
        <v>6.69</v>
      </c>
      <c r="M13" s="90">
        <v>5</v>
      </c>
      <c r="N13" s="253">
        <v>0</v>
      </c>
      <c r="O13" s="90">
        <v>5</v>
      </c>
      <c r="P13" s="253">
        <v>12.94</v>
      </c>
      <c r="Q13" s="90">
        <v>5</v>
      </c>
      <c r="R13" s="253">
        <v>22.88</v>
      </c>
      <c r="S13" s="90">
        <v>5</v>
      </c>
      <c r="T13" s="253">
        <v>9.94</v>
      </c>
      <c r="U13" s="90"/>
      <c r="V13" s="90">
        <v>6</v>
      </c>
      <c r="W13" s="90">
        <v>10</v>
      </c>
      <c r="X13" s="245">
        <f t="shared" si="1"/>
        <v>128.45</v>
      </c>
      <c r="Y13" s="77" t="s">
        <v>3</v>
      </c>
      <c r="Z13" s="29"/>
      <c r="AA13" s="12"/>
    </row>
    <row r="14" spans="1:27" s="5" customFormat="1" ht="19.5">
      <c r="A14" s="82"/>
      <c r="B14" s="77" t="s">
        <v>66</v>
      </c>
      <c r="C14" s="82"/>
      <c r="D14" s="90"/>
      <c r="E14" s="90"/>
      <c r="F14" s="90"/>
      <c r="G14" s="90">
        <v>5</v>
      </c>
      <c r="H14" s="90">
        <v>5</v>
      </c>
      <c r="I14" s="90">
        <v>5</v>
      </c>
      <c r="J14" s="253">
        <v>13.45</v>
      </c>
      <c r="K14" s="90"/>
      <c r="L14" s="253">
        <v>26.88</v>
      </c>
      <c r="M14" s="90"/>
      <c r="N14" s="253">
        <v>14.19</v>
      </c>
      <c r="O14" s="90"/>
      <c r="P14" s="253">
        <v>12.31</v>
      </c>
      <c r="Q14" s="90">
        <v>5</v>
      </c>
      <c r="R14" s="253">
        <v>12.88</v>
      </c>
      <c r="S14" s="90"/>
      <c r="T14" s="253">
        <v>8.25</v>
      </c>
      <c r="U14" s="90"/>
      <c r="V14" s="90"/>
      <c r="W14" s="90"/>
      <c r="X14" s="245">
        <f>SUM(D14:W14)</f>
        <v>107.96</v>
      </c>
      <c r="Y14" s="77" t="s">
        <v>66</v>
      </c>
      <c r="Z14" s="29"/>
      <c r="AA14" s="12"/>
    </row>
    <row r="15" spans="1:27" s="5" customFormat="1" ht="19.5">
      <c r="A15" s="82"/>
      <c r="B15" s="77" t="s">
        <v>4</v>
      </c>
      <c r="C15" s="82"/>
      <c r="D15" s="90"/>
      <c r="E15" s="90">
        <v>5</v>
      </c>
      <c r="F15" s="90">
        <v>5</v>
      </c>
      <c r="G15" s="90">
        <v>5</v>
      </c>
      <c r="H15" s="90">
        <v>5</v>
      </c>
      <c r="I15" s="90">
        <v>5</v>
      </c>
      <c r="J15" s="253">
        <v>0</v>
      </c>
      <c r="K15" s="90">
        <v>5</v>
      </c>
      <c r="L15" s="253">
        <v>15</v>
      </c>
      <c r="M15" s="90">
        <v>5</v>
      </c>
      <c r="N15" s="253">
        <v>0</v>
      </c>
      <c r="O15" s="90"/>
      <c r="P15" s="253">
        <v>11.06</v>
      </c>
      <c r="Q15" s="90">
        <v>5</v>
      </c>
      <c r="R15" s="253">
        <v>10.44</v>
      </c>
      <c r="S15" s="90">
        <v>5</v>
      </c>
      <c r="T15" s="253">
        <v>16.56</v>
      </c>
      <c r="U15" s="90"/>
      <c r="V15" s="90">
        <v>4</v>
      </c>
      <c r="W15" s="90"/>
      <c r="X15" s="245">
        <f t="shared" si="1"/>
        <v>102.06</v>
      </c>
      <c r="Y15" s="77" t="s">
        <v>4</v>
      </c>
      <c r="Z15" s="29"/>
      <c r="AA15" s="12"/>
    </row>
    <row r="16" spans="1:27" s="5" customFormat="1" ht="19.5">
      <c r="A16" s="82"/>
      <c r="B16" s="77" t="s">
        <v>5</v>
      </c>
      <c r="C16" s="82"/>
      <c r="D16" s="90">
        <v>5</v>
      </c>
      <c r="E16" s="90">
        <v>5</v>
      </c>
      <c r="F16" s="90">
        <v>5</v>
      </c>
      <c r="G16" s="90">
        <v>5</v>
      </c>
      <c r="H16" s="90">
        <v>5</v>
      </c>
      <c r="I16" s="90">
        <v>5</v>
      </c>
      <c r="J16" s="253">
        <v>16.75</v>
      </c>
      <c r="K16" s="90">
        <v>5</v>
      </c>
      <c r="L16" s="253">
        <v>13.75</v>
      </c>
      <c r="M16" s="90">
        <v>5</v>
      </c>
      <c r="N16" s="253">
        <v>11.13</v>
      </c>
      <c r="O16" s="90">
        <v>5</v>
      </c>
      <c r="P16" s="253">
        <v>16.44</v>
      </c>
      <c r="Q16" s="90">
        <v>5</v>
      </c>
      <c r="R16" s="253">
        <v>8.25</v>
      </c>
      <c r="S16" s="90">
        <v>5</v>
      </c>
      <c r="T16" s="253">
        <v>7.69</v>
      </c>
      <c r="U16" s="90"/>
      <c r="V16" s="90">
        <v>10</v>
      </c>
      <c r="W16" s="90">
        <v>10</v>
      </c>
      <c r="X16" s="245">
        <f t="shared" si="1"/>
        <v>149.01</v>
      </c>
      <c r="Y16" s="77" t="s">
        <v>5</v>
      </c>
      <c r="Z16" s="29"/>
      <c r="AA16" s="12"/>
    </row>
    <row r="17" spans="1:27" s="5" customFormat="1" ht="19.5">
      <c r="A17" s="82"/>
      <c r="B17" s="77" t="s">
        <v>43</v>
      </c>
      <c r="C17" s="82"/>
      <c r="D17" s="90">
        <v>5</v>
      </c>
      <c r="E17" s="90">
        <v>5</v>
      </c>
      <c r="F17" s="90">
        <v>5</v>
      </c>
      <c r="G17" s="90">
        <v>5</v>
      </c>
      <c r="H17" s="90">
        <v>5</v>
      </c>
      <c r="I17" s="90">
        <v>5</v>
      </c>
      <c r="J17" s="253">
        <v>28.33</v>
      </c>
      <c r="K17" s="90">
        <v>5</v>
      </c>
      <c r="L17" s="253">
        <v>13.25</v>
      </c>
      <c r="M17" s="90">
        <v>5</v>
      </c>
      <c r="N17" s="253">
        <v>11.38</v>
      </c>
      <c r="O17" s="90">
        <v>5</v>
      </c>
      <c r="P17" s="253">
        <v>9.13</v>
      </c>
      <c r="Q17" s="90">
        <v>5</v>
      </c>
      <c r="R17" s="253">
        <v>11.38</v>
      </c>
      <c r="S17" s="90"/>
      <c r="T17" s="253">
        <v>24.06</v>
      </c>
      <c r="U17" s="90"/>
      <c r="V17" s="90">
        <v>6</v>
      </c>
      <c r="W17" s="90">
        <v>10</v>
      </c>
      <c r="X17" s="245">
        <f t="shared" si="1"/>
        <v>163.52999999999997</v>
      </c>
      <c r="Y17" s="77" t="s">
        <v>43</v>
      </c>
      <c r="Z17" s="29"/>
      <c r="AA17" s="12"/>
    </row>
    <row r="18" spans="1:27" s="5" customFormat="1" ht="19.5">
      <c r="A18" s="82"/>
      <c r="B18" s="77" t="s">
        <v>6</v>
      </c>
      <c r="C18" s="82"/>
      <c r="D18" s="90"/>
      <c r="E18" s="90">
        <v>5</v>
      </c>
      <c r="F18" s="90"/>
      <c r="G18" s="90">
        <v>5</v>
      </c>
      <c r="H18" s="90"/>
      <c r="I18" s="90">
        <v>5</v>
      </c>
      <c r="J18" s="253">
        <v>21.7</v>
      </c>
      <c r="K18" s="90">
        <v>5</v>
      </c>
      <c r="L18" s="253">
        <v>6.44</v>
      </c>
      <c r="M18" s="90">
        <v>5</v>
      </c>
      <c r="N18" s="253">
        <v>10.69</v>
      </c>
      <c r="O18" s="90">
        <v>5</v>
      </c>
      <c r="P18" s="253">
        <v>0</v>
      </c>
      <c r="Q18" s="90">
        <v>5</v>
      </c>
      <c r="R18" s="253">
        <v>18.88</v>
      </c>
      <c r="S18" s="90"/>
      <c r="T18" s="253">
        <v>29</v>
      </c>
      <c r="U18" s="90"/>
      <c r="V18" s="90">
        <v>4</v>
      </c>
      <c r="W18" s="90">
        <v>10</v>
      </c>
      <c r="X18" s="245">
        <f t="shared" si="1"/>
        <v>135.70999999999998</v>
      </c>
      <c r="Y18" s="77" t="s">
        <v>6</v>
      </c>
      <c r="Z18" s="29"/>
      <c r="AA18" s="12"/>
    </row>
    <row r="19" spans="1:28" s="5" customFormat="1" ht="19.5">
      <c r="A19" s="82"/>
      <c r="B19" s="77" t="s">
        <v>69</v>
      </c>
      <c r="C19" s="82"/>
      <c r="D19" s="90"/>
      <c r="E19" s="90"/>
      <c r="F19" s="90"/>
      <c r="G19" s="90">
        <v>5</v>
      </c>
      <c r="H19" s="90">
        <v>5</v>
      </c>
      <c r="I19" s="90">
        <v>5</v>
      </c>
      <c r="J19" s="253">
        <v>7.2</v>
      </c>
      <c r="K19" s="90">
        <v>5</v>
      </c>
      <c r="L19" s="253">
        <v>13.31</v>
      </c>
      <c r="M19" s="90">
        <v>5</v>
      </c>
      <c r="N19" s="253">
        <v>11</v>
      </c>
      <c r="O19" s="90">
        <v>5</v>
      </c>
      <c r="P19" s="253">
        <v>18.5</v>
      </c>
      <c r="Q19" s="90">
        <v>5</v>
      </c>
      <c r="R19" s="253">
        <v>6.75</v>
      </c>
      <c r="S19" s="90">
        <v>5</v>
      </c>
      <c r="T19" s="253">
        <v>10.94</v>
      </c>
      <c r="U19" s="90"/>
      <c r="V19" s="88"/>
      <c r="W19" s="90"/>
      <c r="X19" s="245">
        <f>SUM(D19:W19)</f>
        <v>107.69999999999999</v>
      </c>
      <c r="Y19" s="77" t="s">
        <v>69</v>
      </c>
      <c r="Z19" s="77"/>
      <c r="AA19" s="29"/>
      <c r="AB19" s="12"/>
    </row>
    <row r="20" spans="1:27" s="5" customFormat="1" ht="19.5">
      <c r="A20" s="82"/>
      <c r="B20" s="77" t="s">
        <v>7</v>
      </c>
      <c r="C20" s="82"/>
      <c r="D20" s="90">
        <v>5</v>
      </c>
      <c r="E20" s="90"/>
      <c r="F20" s="90"/>
      <c r="G20" s="90"/>
      <c r="H20" s="90"/>
      <c r="I20" s="90"/>
      <c r="J20" s="253">
        <v>0</v>
      </c>
      <c r="K20" s="90"/>
      <c r="L20" s="253">
        <v>0</v>
      </c>
      <c r="M20" s="90"/>
      <c r="N20" s="253">
        <v>0</v>
      </c>
      <c r="O20" s="90"/>
      <c r="P20" s="253">
        <v>0</v>
      </c>
      <c r="Q20" s="90"/>
      <c r="R20" s="253">
        <v>0</v>
      </c>
      <c r="S20" s="90"/>
      <c r="T20" s="253">
        <v>5</v>
      </c>
      <c r="U20" s="90"/>
      <c r="V20" s="90"/>
      <c r="W20" s="90"/>
      <c r="X20" s="245">
        <f t="shared" si="1"/>
        <v>10</v>
      </c>
      <c r="Y20" s="77" t="s">
        <v>7</v>
      </c>
      <c r="Z20" s="29"/>
      <c r="AA20" s="12"/>
    </row>
    <row r="21" spans="1:27" s="5" customFormat="1" ht="19.5">
      <c r="A21" s="82"/>
      <c r="B21" s="77" t="s">
        <v>8</v>
      </c>
      <c r="C21" s="82"/>
      <c r="D21" s="90">
        <v>5</v>
      </c>
      <c r="E21" s="90"/>
      <c r="F21" s="90">
        <v>5</v>
      </c>
      <c r="G21" s="90">
        <v>5</v>
      </c>
      <c r="H21" s="90">
        <v>5</v>
      </c>
      <c r="I21" s="90">
        <v>5</v>
      </c>
      <c r="J21" s="253">
        <v>18.8</v>
      </c>
      <c r="K21" s="90">
        <v>5</v>
      </c>
      <c r="L21" s="253">
        <v>13.38</v>
      </c>
      <c r="M21" s="90">
        <v>5</v>
      </c>
      <c r="N21" s="253">
        <v>25.38</v>
      </c>
      <c r="O21" s="90">
        <v>5</v>
      </c>
      <c r="P21" s="253">
        <v>25.06</v>
      </c>
      <c r="Q21" s="90">
        <v>5</v>
      </c>
      <c r="R21" s="253">
        <v>16.06</v>
      </c>
      <c r="S21" s="90">
        <v>5</v>
      </c>
      <c r="T21" s="253">
        <v>12.31</v>
      </c>
      <c r="U21" s="90"/>
      <c r="V21" s="90">
        <v>2</v>
      </c>
      <c r="W21" s="90">
        <v>10</v>
      </c>
      <c r="X21" s="245">
        <f t="shared" si="1"/>
        <v>172.99</v>
      </c>
      <c r="Y21" s="77" t="s">
        <v>8</v>
      </c>
      <c r="Z21" s="29"/>
      <c r="AA21" s="12"/>
    </row>
    <row r="22" spans="1:28" s="5" customFormat="1" ht="19.5">
      <c r="A22" s="82"/>
      <c r="B22" s="277" t="s">
        <v>186</v>
      </c>
      <c r="C22" s="278"/>
      <c r="D22" s="279"/>
      <c r="E22" s="279"/>
      <c r="F22" s="279"/>
      <c r="G22" s="279"/>
      <c r="H22" s="280"/>
      <c r="I22" s="280"/>
      <c r="J22" s="281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4"/>
      <c r="W22" s="90"/>
      <c r="X22" s="90"/>
      <c r="Y22" s="90"/>
      <c r="Z22" s="4"/>
      <c r="AB22" s="12"/>
    </row>
    <row r="23" spans="1:28" s="5" customFormat="1" ht="19.5">
      <c r="A23" s="82"/>
      <c r="B23" s="87"/>
      <c r="C23" s="82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4"/>
      <c r="W23" s="90"/>
      <c r="X23" s="90"/>
      <c r="Y23" s="90"/>
      <c r="Z23" s="4"/>
      <c r="AB23" s="12"/>
    </row>
    <row r="24" spans="1:28" s="5" customFormat="1" ht="20.25" thickBo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W24" s="82"/>
      <c r="X24" s="82"/>
      <c r="Y24" s="82"/>
      <c r="AB24" s="12"/>
    </row>
    <row r="25" spans="1:24" s="13" customFormat="1" ht="20.25" thickBot="1">
      <c r="A25" s="85"/>
      <c r="B25" s="65" t="s">
        <v>172</v>
      </c>
      <c r="C25" s="101"/>
      <c r="D25" s="101"/>
      <c r="E25" s="263"/>
      <c r="F25" s="90"/>
      <c r="G25" s="85"/>
      <c r="I25" s="214" t="s">
        <v>173</v>
      </c>
      <c r="J25" s="215"/>
      <c r="K25" s="215"/>
      <c r="L25" s="215"/>
      <c r="M25" s="215"/>
      <c r="N25" s="215"/>
      <c r="O25" s="216"/>
      <c r="P25" s="251"/>
      <c r="Q25" s="252"/>
      <c r="R25" s="262"/>
      <c r="S25" s="82"/>
      <c r="T25" s="82"/>
      <c r="U25" s="82"/>
      <c r="V25" s="5"/>
      <c r="W25" s="82"/>
      <c r="X25" s="85"/>
    </row>
    <row r="26" spans="1:24" s="13" customFormat="1" ht="19.5">
      <c r="A26" s="85"/>
      <c r="B26" s="102"/>
      <c r="C26" s="103"/>
      <c r="D26" s="103"/>
      <c r="E26" s="103"/>
      <c r="F26" s="103"/>
      <c r="G26" s="85"/>
      <c r="I26" s="105" t="s">
        <v>25</v>
      </c>
      <c r="J26" s="105"/>
      <c r="K26" s="105"/>
      <c r="L26" s="105"/>
      <c r="M26" s="105"/>
      <c r="N26" s="104"/>
      <c r="O26" s="104"/>
      <c r="P26" s="104"/>
      <c r="Q26" s="217"/>
      <c r="R26" s="217"/>
      <c r="S26" s="82"/>
      <c r="T26" s="82"/>
      <c r="U26" s="82"/>
      <c r="V26" s="5"/>
      <c r="W26" s="82"/>
      <c r="X26" s="90"/>
    </row>
    <row r="27" spans="1:23" s="13" customFormat="1" ht="19.5">
      <c r="A27" s="85">
        <v>1</v>
      </c>
      <c r="B27" s="77" t="s">
        <v>8</v>
      </c>
      <c r="C27" s="82"/>
      <c r="D27" s="254">
        <v>172.99</v>
      </c>
      <c r="E27" s="85"/>
      <c r="F27" s="85"/>
      <c r="G27" s="92"/>
      <c r="I27" s="105" t="s">
        <v>176</v>
      </c>
      <c r="J27" s="105"/>
      <c r="K27" s="105"/>
      <c r="L27" s="105"/>
      <c r="M27" s="105"/>
      <c r="N27" s="105"/>
      <c r="O27" s="105"/>
      <c r="P27" s="105"/>
      <c r="Q27" s="105"/>
      <c r="R27" s="105"/>
      <c r="S27" s="82"/>
      <c r="T27" s="82"/>
      <c r="U27" s="82"/>
      <c r="V27" s="5"/>
      <c r="W27" s="82"/>
    </row>
    <row r="28" spans="1:27" s="5" customFormat="1" ht="19.5">
      <c r="A28" s="85">
        <v>2</v>
      </c>
      <c r="B28" s="77" t="s">
        <v>65</v>
      </c>
      <c r="C28" s="82"/>
      <c r="D28" s="254">
        <v>165.18</v>
      </c>
      <c r="E28" s="106"/>
      <c r="F28" s="107"/>
      <c r="G28" s="85"/>
      <c r="I28" s="105" t="s">
        <v>177</v>
      </c>
      <c r="J28" s="105"/>
      <c r="K28" s="105"/>
      <c r="L28" s="105"/>
      <c r="M28" s="105"/>
      <c r="N28" s="105"/>
      <c r="O28" s="105"/>
      <c r="P28" s="105"/>
      <c r="Q28" s="105"/>
      <c r="R28" s="105"/>
      <c r="S28" s="82"/>
      <c r="T28" s="82"/>
      <c r="U28" s="82"/>
      <c r="W28" s="82"/>
      <c r="X28" s="82"/>
      <c r="AA28" s="12"/>
    </row>
    <row r="29" spans="1:27" s="5" customFormat="1" ht="19.5">
      <c r="A29" s="82">
        <v>3</v>
      </c>
      <c r="B29" s="77" t="s">
        <v>43</v>
      </c>
      <c r="C29" s="82"/>
      <c r="D29" s="254">
        <v>163.53</v>
      </c>
      <c r="E29" s="106"/>
      <c r="F29" s="107"/>
      <c r="G29" s="85"/>
      <c r="I29" s="105" t="s">
        <v>178</v>
      </c>
      <c r="J29" s="105"/>
      <c r="K29" s="105"/>
      <c r="L29" s="105"/>
      <c r="M29" s="105"/>
      <c r="N29" s="105"/>
      <c r="O29" s="105"/>
      <c r="P29" s="105"/>
      <c r="Q29" s="105"/>
      <c r="R29" s="105"/>
      <c r="S29" s="82"/>
      <c r="T29" s="82"/>
      <c r="U29" s="82"/>
      <c r="W29" s="82"/>
      <c r="X29" s="82"/>
      <c r="AA29" s="12"/>
    </row>
    <row r="30" spans="1:27" s="5" customFormat="1" ht="19.5">
      <c r="A30" s="82">
        <v>4</v>
      </c>
      <c r="B30" s="77" t="s">
        <v>2</v>
      </c>
      <c r="C30" s="82"/>
      <c r="D30" s="254">
        <v>154.78</v>
      </c>
      <c r="E30" s="106"/>
      <c r="F30" s="107"/>
      <c r="G30" s="85"/>
      <c r="I30" s="105" t="s">
        <v>179</v>
      </c>
      <c r="J30" s="105"/>
      <c r="K30" s="105"/>
      <c r="L30" s="105"/>
      <c r="M30" s="105"/>
      <c r="N30" s="105"/>
      <c r="O30" s="105"/>
      <c r="P30" s="105"/>
      <c r="Q30" s="105"/>
      <c r="R30" s="105"/>
      <c r="S30" s="82"/>
      <c r="T30" s="82"/>
      <c r="U30" s="82"/>
      <c r="W30" s="82"/>
      <c r="X30" s="82"/>
      <c r="AA30" s="12"/>
    </row>
    <row r="31" spans="1:27" s="5" customFormat="1" ht="19.5">
      <c r="A31" s="82">
        <v>5</v>
      </c>
      <c r="B31" s="77" t="s">
        <v>5</v>
      </c>
      <c r="C31" s="82"/>
      <c r="D31" s="254">
        <v>149.01</v>
      </c>
      <c r="E31" s="106"/>
      <c r="F31" s="107"/>
      <c r="G31" s="85"/>
      <c r="I31" s="105" t="s">
        <v>180</v>
      </c>
      <c r="J31" s="105"/>
      <c r="K31" s="105"/>
      <c r="L31" s="105"/>
      <c r="M31" s="105"/>
      <c r="N31" s="105"/>
      <c r="O31" s="105"/>
      <c r="P31" s="105"/>
      <c r="Q31" s="105"/>
      <c r="R31" s="105"/>
      <c r="S31" s="82"/>
      <c r="T31" s="82"/>
      <c r="U31" s="82"/>
      <c r="W31" s="82"/>
      <c r="X31" s="82"/>
      <c r="AA31" s="12"/>
    </row>
    <row r="32" spans="1:27" s="5" customFormat="1" ht="19.5">
      <c r="A32" s="82">
        <v>6</v>
      </c>
      <c r="B32" s="77" t="s">
        <v>6</v>
      </c>
      <c r="C32" s="82"/>
      <c r="D32" s="254">
        <v>135.71</v>
      </c>
      <c r="E32" s="106"/>
      <c r="F32" s="107"/>
      <c r="G32" s="85"/>
      <c r="I32" s="105" t="s">
        <v>181</v>
      </c>
      <c r="J32" s="105"/>
      <c r="K32" s="105"/>
      <c r="L32" s="105"/>
      <c r="M32" s="105"/>
      <c r="N32" s="105"/>
      <c r="O32" s="105"/>
      <c r="P32" s="105"/>
      <c r="Q32" s="105"/>
      <c r="R32" s="105"/>
      <c r="S32" s="82"/>
      <c r="T32" s="82"/>
      <c r="U32" s="82"/>
      <c r="W32" s="82"/>
      <c r="X32" s="82"/>
      <c r="AA32" s="12"/>
    </row>
    <row r="33" spans="1:27" s="5" customFormat="1" ht="19.5">
      <c r="A33" s="82">
        <v>7</v>
      </c>
      <c r="B33" s="77" t="s">
        <v>0</v>
      </c>
      <c r="C33" s="82"/>
      <c r="D33" s="254">
        <v>128.59</v>
      </c>
      <c r="E33" s="106"/>
      <c r="F33" s="107"/>
      <c r="G33" s="85"/>
      <c r="I33" s="105" t="s">
        <v>26</v>
      </c>
      <c r="J33" s="105"/>
      <c r="K33" s="105"/>
      <c r="L33" s="105"/>
      <c r="M33" s="105"/>
      <c r="N33" s="105"/>
      <c r="O33" s="105"/>
      <c r="P33" s="105"/>
      <c r="Q33" s="105"/>
      <c r="R33" s="105"/>
      <c r="S33"/>
      <c r="T33"/>
      <c r="U33"/>
      <c r="V33"/>
      <c r="W33"/>
      <c r="X33" s="82"/>
      <c r="AA33" s="12"/>
    </row>
    <row r="34" spans="1:27" s="5" customFormat="1" ht="19.5">
      <c r="A34" s="82">
        <v>8</v>
      </c>
      <c r="B34" s="77" t="s">
        <v>3</v>
      </c>
      <c r="C34" s="82"/>
      <c r="D34" s="254">
        <v>128.45</v>
      </c>
      <c r="E34" s="106"/>
      <c r="F34" s="107"/>
      <c r="G34" s="85"/>
      <c r="I34" s="104" t="s">
        <v>174</v>
      </c>
      <c r="J34" s="104"/>
      <c r="K34" s="104"/>
      <c r="L34" s="104"/>
      <c r="M34" s="104"/>
      <c r="N34" s="105"/>
      <c r="O34" s="105"/>
      <c r="P34" s="105"/>
      <c r="Q34" s="105"/>
      <c r="R34" s="105"/>
      <c r="S34"/>
      <c r="T34"/>
      <c r="U34"/>
      <c r="V34"/>
      <c r="W34"/>
      <c r="X34" s="82"/>
      <c r="AA34" s="12"/>
    </row>
    <row r="35" spans="1:27" s="5" customFormat="1" ht="19.5">
      <c r="A35" s="82">
        <v>9</v>
      </c>
      <c r="B35" s="77" t="s">
        <v>46</v>
      </c>
      <c r="C35" s="82"/>
      <c r="D35" s="254">
        <v>118.52</v>
      </c>
      <c r="E35" s="106"/>
      <c r="F35" s="107"/>
      <c r="G35" s="85"/>
      <c r="I35" s="105" t="s">
        <v>175</v>
      </c>
      <c r="J35" s="105"/>
      <c r="K35" s="105"/>
      <c r="L35" s="105"/>
      <c r="M35" s="105"/>
      <c r="N35" s="105"/>
      <c r="O35" s="105"/>
      <c r="P35" s="105"/>
      <c r="Q35" s="105"/>
      <c r="R35" s="105"/>
      <c r="S35"/>
      <c r="T35"/>
      <c r="U35"/>
      <c r="V35"/>
      <c r="W35"/>
      <c r="X35" s="82"/>
      <c r="AA35" s="12"/>
    </row>
    <row r="36" spans="1:27" s="5" customFormat="1" ht="19.5">
      <c r="A36" s="82">
        <v>10</v>
      </c>
      <c r="B36" s="77" t="s">
        <v>66</v>
      </c>
      <c r="C36"/>
      <c r="D36" s="254">
        <v>107.96</v>
      </c>
      <c r="E36" s="106"/>
      <c r="F36" s="107"/>
      <c r="G36" s="85"/>
      <c r="I36" s="108" t="s">
        <v>63</v>
      </c>
      <c r="J36" s="105"/>
      <c r="K36" s="105"/>
      <c r="L36" s="105"/>
      <c r="M36" s="105"/>
      <c r="N36" s="105"/>
      <c r="O36" s="105"/>
      <c r="P36" s="105"/>
      <c r="Q36" s="105"/>
      <c r="R36" s="105"/>
      <c r="S36"/>
      <c r="T36"/>
      <c r="U36"/>
      <c r="V36"/>
      <c r="W36"/>
      <c r="X36" s="82"/>
      <c r="AA36" s="12"/>
    </row>
    <row r="37" spans="1:28" s="5" customFormat="1" ht="19.5">
      <c r="A37" s="82">
        <v>11</v>
      </c>
      <c r="B37" s="77" t="s">
        <v>69</v>
      </c>
      <c r="C37" s="82"/>
      <c r="D37" s="254">
        <v>107.7</v>
      </c>
      <c r="E37" s="106"/>
      <c r="F37" s="107"/>
      <c r="G37" s="107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/>
      <c r="T37"/>
      <c r="U37"/>
      <c r="V37"/>
      <c r="W37"/>
      <c r="X37" s="82"/>
      <c r="Y37" s="82"/>
      <c r="AB37" s="12"/>
    </row>
    <row r="38" spans="1:28" s="5" customFormat="1" ht="19.5">
      <c r="A38" s="82">
        <v>12</v>
      </c>
      <c r="B38" s="175" t="s">
        <v>64</v>
      </c>
      <c r="C38"/>
      <c r="D38" s="254">
        <v>106.13</v>
      </c>
      <c r="E38" s="106"/>
      <c r="F38" s="107"/>
      <c r="G38" s="107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/>
      <c r="T38"/>
      <c r="U38"/>
      <c r="V38"/>
      <c r="W38"/>
      <c r="X38" s="82"/>
      <c r="Y38" s="82"/>
      <c r="AB38" s="12"/>
    </row>
    <row r="39" spans="1:28" s="5" customFormat="1" ht="19.5">
      <c r="A39" s="82">
        <v>13</v>
      </c>
      <c r="B39" s="77" t="s">
        <v>4</v>
      </c>
      <c r="C39"/>
      <c r="D39" s="254">
        <v>102.06</v>
      </c>
      <c r="E39" s="106"/>
      <c r="F39" s="107"/>
      <c r="G39" s="107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/>
      <c r="T39"/>
      <c r="U39"/>
      <c r="V39"/>
      <c r="W39"/>
      <c r="X39" s="82"/>
      <c r="Y39" s="82"/>
      <c r="AB39" s="12"/>
    </row>
    <row r="40" spans="1:28" s="5" customFormat="1" ht="19.5">
      <c r="A40" s="82">
        <v>14</v>
      </c>
      <c r="B40" s="77" t="s">
        <v>70</v>
      </c>
      <c r="C40" s="82"/>
      <c r="D40" s="254">
        <v>99.38</v>
      </c>
      <c r="E40" s="106"/>
      <c r="F40" s="107"/>
      <c r="G40" s="107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/>
      <c r="T40"/>
      <c r="U40"/>
      <c r="V40"/>
      <c r="W40"/>
      <c r="X40" s="82"/>
      <c r="Y40" s="82"/>
      <c r="AB40" s="12"/>
    </row>
    <row r="41" spans="1:28" s="5" customFormat="1" ht="19.5">
      <c r="A41" s="82">
        <v>15</v>
      </c>
      <c r="B41" s="77" t="s">
        <v>67</v>
      </c>
      <c r="C41" s="82"/>
      <c r="D41" s="254">
        <v>77.39</v>
      </c>
      <c r="E41" s="106"/>
      <c r="F41" s="107"/>
      <c r="G41" s="107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/>
      <c r="T41"/>
      <c r="U41"/>
      <c r="V41"/>
      <c r="W41"/>
      <c r="X41" s="82"/>
      <c r="Y41" s="82"/>
      <c r="AB41" s="12"/>
    </row>
    <row r="42" spans="1:28" s="5" customFormat="1" ht="19.5">
      <c r="A42" s="82">
        <v>16</v>
      </c>
      <c r="B42" s="77" t="s">
        <v>1</v>
      </c>
      <c r="C42" s="77" t="s">
        <v>67</v>
      </c>
      <c r="D42" s="255">
        <v>61.24</v>
      </c>
      <c r="E42" s="106"/>
      <c r="F42" s="107"/>
      <c r="G42" s="107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/>
      <c r="T42"/>
      <c r="U42"/>
      <c r="V42"/>
      <c r="W42"/>
      <c r="X42" s="82"/>
      <c r="Y42" s="82"/>
      <c r="AB42" s="12"/>
    </row>
    <row r="43" spans="1:28" s="5" customFormat="1" ht="19.5">
      <c r="A43" s="82">
        <v>17</v>
      </c>
      <c r="B43" s="77" t="s">
        <v>42</v>
      </c>
      <c r="C43" s="77" t="s">
        <v>68</v>
      </c>
      <c r="D43" s="255">
        <v>56.17</v>
      </c>
      <c r="E43" s="106"/>
      <c r="F43" s="107"/>
      <c r="G43" s="107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/>
      <c r="T43"/>
      <c r="U43"/>
      <c r="V43"/>
      <c r="W43"/>
      <c r="X43" s="82"/>
      <c r="Y43" s="82"/>
      <c r="AB43" s="12"/>
    </row>
    <row r="44" spans="1:28" s="5" customFormat="1" ht="19.5">
      <c r="A44" s="82">
        <v>18</v>
      </c>
      <c r="B44" s="77" t="s">
        <v>7</v>
      </c>
      <c r="C44" s="82"/>
      <c r="D44" s="254">
        <v>10</v>
      </c>
      <c r="E44" s="106"/>
      <c r="F44" s="107"/>
      <c r="G44" s="107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/>
      <c r="T44"/>
      <c r="U44"/>
      <c r="V44"/>
      <c r="W44"/>
      <c r="X44" s="82"/>
      <c r="Y44" s="82"/>
      <c r="AB44" s="12"/>
    </row>
    <row r="45" spans="2:4" ht="19.5">
      <c r="B45" s="82"/>
      <c r="D45" s="5"/>
    </row>
    <row r="46" spans="2:4" ht="19.5">
      <c r="B46" s="82"/>
      <c r="D46" s="5"/>
    </row>
    <row r="47" spans="2:4" ht="19.5">
      <c r="B47" s="82"/>
      <c r="D47" s="5"/>
    </row>
    <row r="48" ht="19.5">
      <c r="B48" s="82"/>
    </row>
    <row r="49" ht="19.5">
      <c r="B49" s="82"/>
    </row>
  </sheetData>
  <printOptions/>
  <pageMargins left="0.75" right="0.75" top="0.88" bottom="1" header="0.5" footer="0.5"/>
  <pageSetup horizontalDpi="360" verticalDpi="360" orientation="landscape" scale="53" r:id="rId1"/>
  <headerFooter alignWithMargins="0">
    <oddHeader>&amp;C&amp;"Comic Sans MS,Bold Italic"&amp;14 1999  SPORTSMEN BASSMATERS 
"FINAL  POINT  STATISTICS"
&amp;"MS Sans Serif,Bold Italic"
</oddHeader>
    <oddFooter>&amp;R&amp;"Comic Sans MS,Bold Italic"Page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H1">
      <selection activeCell="R21" sqref="R21"/>
    </sheetView>
  </sheetViews>
  <sheetFormatPr defaultColWidth="9.140625" defaultRowHeight="12.75"/>
  <cols>
    <col min="1" max="1" width="19.28125" style="8" customWidth="1"/>
    <col min="2" max="2" width="10.00390625" style="0" customWidth="1"/>
    <col min="4" max="4" width="19.28125" style="0" customWidth="1"/>
    <col min="5" max="5" width="10.421875" style="0" customWidth="1"/>
    <col min="6" max="6" width="9.140625" style="8" customWidth="1"/>
    <col min="7" max="7" width="19.140625" style="0" customWidth="1"/>
    <col min="8" max="8" width="10.140625" style="52" customWidth="1"/>
    <col min="9" max="9" width="9.140625" style="14" customWidth="1"/>
    <col min="10" max="10" width="19.28125" style="0" customWidth="1"/>
    <col min="11" max="11" width="9.7109375" style="0" customWidth="1"/>
    <col min="12" max="12" width="9.140625" style="8" customWidth="1"/>
    <col min="13" max="13" width="19.140625" style="0" customWidth="1"/>
    <col min="14" max="14" width="12.421875" style="0" customWidth="1"/>
    <col min="15" max="15" width="9.140625" style="14" hidden="1" customWidth="1"/>
    <col min="17" max="17" width="19.421875" style="0" customWidth="1"/>
    <col min="18" max="18" width="18.57421875" style="14" customWidth="1"/>
  </cols>
  <sheetData>
    <row r="1" spans="1:19" ht="20.25" thickBot="1">
      <c r="A1" s="64" t="s">
        <v>56</v>
      </c>
      <c r="B1" s="42"/>
      <c r="C1" s="43"/>
      <c r="D1" s="65" t="s">
        <v>39</v>
      </c>
      <c r="E1" s="66"/>
      <c r="F1" s="44"/>
      <c r="G1" s="64" t="s">
        <v>57</v>
      </c>
      <c r="H1" s="67"/>
      <c r="I1" s="45"/>
      <c r="J1" s="68" t="s">
        <v>58</v>
      </c>
      <c r="K1" s="46"/>
      <c r="L1" s="47"/>
      <c r="M1" s="68" t="s">
        <v>59</v>
      </c>
      <c r="N1" s="69"/>
      <c r="O1" s="48"/>
      <c r="P1" s="5"/>
      <c r="Q1" s="65" t="s">
        <v>60</v>
      </c>
      <c r="R1" s="70"/>
      <c r="S1" s="3"/>
    </row>
    <row r="2" spans="1:18" ht="14.25">
      <c r="A2" s="161"/>
      <c r="B2" s="63"/>
      <c r="C2" s="162"/>
      <c r="D2" s="62"/>
      <c r="E2" s="61"/>
      <c r="F2" s="162"/>
      <c r="G2" s="163"/>
      <c r="H2" s="164"/>
      <c r="I2" s="165"/>
      <c r="J2" s="163"/>
      <c r="K2" s="63"/>
      <c r="L2" s="162"/>
      <c r="M2" s="163"/>
      <c r="N2" s="63"/>
      <c r="O2" s="162"/>
      <c r="P2" s="166"/>
      <c r="Q2" s="63"/>
      <c r="R2" s="167"/>
    </row>
    <row r="3" spans="1:18" ht="18" customHeight="1">
      <c r="A3" s="87" t="s">
        <v>43</v>
      </c>
      <c r="B3" s="225">
        <v>11.33</v>
      </c>
      <c r="D3" s="87" t="s">
        <v>66</v>
      </c>
      <c r="E3" s="224">
        <v>11.88</v>
      </c>
      <c r="G3" s="109" t="s">
        <v>8</v>
      </c>
      <c r="H3" s="226">
        <v>10.38</v>
      </c>
      <c r="J3" s="109" t="s">
        <v>2</v>
      </c>
      <c r="K3" s="224">
        <v>14.38</v>
      </c>
      <c r="M3" s="87" t="s">
        <v>65</v>
      </c>
      <c r="N3" s="226">
        <v>14.88</v>
      </c>
      <c r="Q3" s="109" t="s">
        <v>6</v>
      </c>
      <c r="R3" s="270">
        <v>12</v>
      </c>
    </row>
    <row r="4" spans="1:19" s="3" customFormat="1" ht="19.5">
      <c r="A4" s="87" t="s">
        <v>2</v>
      </c>
      <c r="B4" s="224">
        <v>10.9</v>
      </c>
      <c r="C4" s="110"/>
      <c r="D4" s="87" t="s">
        <v>70</v>
      </c>
      <c r="E4" s="224">
        <v>11.5</v>
      </c>
      <c r="F4" s="110"/>
      <c r="G4" s="114" t="s">
        <v>64</v>
      </c>
      <c r="H4" s="226">
        <v>9.5</v>
      </c>
      <c r="I4" s="111"/>
      <c r="J4" s="109" t="s">
        <v>8</v>
      </c>
      <c r="K4" s="226">
        <v>12.06</v>
      </c>
      <c r="L4" s="110"/>
      <c r="M4" s="109" t="s">
        <v>3</v>
      </c>
      <c r="N4" s="224">
        <v>9.88</v>
      </c>
      <c r="O4" s="111"/>
      <c r="P4" s="113"/>
      <c r="Q4" s="109" t="s">
        <v>43</v>
      </c>
      <c r="R4" s="270">
        <v>11.06</v>
      </c>
      <c r="S4"/>
    </row>
    <row r="5" spans="1:18" ht="19.5">
      <c r="A5" s="87" t="s">
        <v>6</v>
      </c>
      <c r="B5" s="224">
        <v>10.7</v>
      </c>
      <c r="C5" s="227"/>
      <c r="D5" s="87" t="s">
        <v>65</v>
      </c>
      <c r="E5" s="224">
        <v>10.69</v>
      </c>
      <c r="F5" s="110"/>
      <c r="G5" s="87" t="s">
        <v>67</v>
      </c>
      <c r="H5" s="224">
        <v>8.13</v>
      </c>
      <c r="I5" s="111"/>
      <c r="J5" s="87" t="s">
        <v>65</v>
      </c>
      <c r="K5" s="224">
        <v>10.5</v>
      </c>
      <c r="L5" s="110"/>
      <c r="M5" s="109" t="s">
        <v>6</v>
      </c>
      <c r="N5" s="224">
        <v>7.88</v>
      </c>
      <c r="O5" s="111"/>
      <c r="P5" s="113"/>
      <c r="Q5" s="87" t="s">
        <v>65</v>
      </c>
      <c r="R5" s="269">
        <v>9.38</v>
      </c>
    </row>
    <row r="6" spans="1:18" ht="19.5">
      <c r="A6" s="87" t="s">
        <v>8</v>
      </c>
      <c r="B6" s="224">
        <v>9.8</v>
      </c>
      <c r="C6" s="110"/>
      <c r="D6" s="109" t="s">
        <v>0</v>
      </c>
      <c r="E6" s="226">
        <v>9</v>
      </c>
      <c r="F6" s="110"/>
      <c r="G6" s="109" t="s">
        <v>0</v>
      </c>
      <c r="H6" s="224">
        <v>7.19</v>
      </c>
      <c r="I6" s="111"/>
      <c r="J6" s="87" t="s">
        <v>69</v>
      </c>
      <c r="K6" s="226">
        <v>9.5</v>
      </c>
      <c r="L6" s="110"/>
      <c r="M6" s="109" t="s">
        <v>8</v>
      </c>
      <c r="N6" s="224">
        <v>7.06</v>
      </c>
      <c r="O6" s="110"/>
      <c r="P6" s="112"/>
      <c r="Q6" s="109" t="s">
        <v>4</v>
      </c>
      <c r="R6" s="270">
        <v>7.56</v>
      </c>
    </row>
    <row r="7" spans="1:18" ht="19.5">
      <c r="A7" s="87" t="s">
        <v>5</v>
      </c>
      <c r="B7" s="224">
        <v>9.75</v>
      </c>
      <c r="C7" s="110"/>
      <c r="D7" s="109" t="s">
        <v>4</v>
      </c>
      <c r="E7" s="224">
        <v>8.75</v>
      </c>
      <c r="F7" s="110"/>
      <c r="G7" s="87" t="s">
        <v>66</v>
      </c>
      <c r="H7" s="224">
        <v>7.19</v>
      </c>
      <c r="I7" s="111"/>
      <c r="J7" s="109" t="s">
        <v>5</v>
      </c>
      <c r="K7" s="224">
        <v>9.44</v>
      </c>
      <c r="L7" s="110"/>
      <c r="M7" s="87" t="s">
        <v>66</v>
      </c>
      <c r="N7" s="224">
        <v>5.88</v>
      </c>
      <c r="O7" s="110"/>
      <c r="P7" s="112"/>
      <c r="Q7" s="87" t="s">
        <v>70</v>
      </c>
      <c r="R7" s="270">
        <v>7.5</v>
      </c>
    </row>
    <row r="8" spans="1:18" ht="19.5">
      <c r="A8" s="87" t="s">
        <v>65</v>
      </c>
      <c r="B8" s="224">
        <v>8.85</v>
      </c>
      <c r="C8" s="110"/>
      <c r="D8" s="109" t="s">
        <v>8</v>
      </c>
      <c r="E8" s="224">
        <v>8.38</v>
      </c>
      <c r="F8" s="114"/>
      <c r="G8" s="109" t="s">
        <v>42</v>
      </c>
      <c r="H8" s="224">
        <v>6.88</v>
      </c>
      <c r="I8" s="111"/>
      <c r="J8" s="109" t="s">
        <v>46</v>
      </c>
      <c r="K8" s="224">
        <v>9.13</v>
      </c>
      <c r="L8" s="111"/>
      <c r="M8" s="109" t="s">
        <v>4</v>
      </c>
      <c r="N8" s="226">
        <v>5.44</v>
      </c>
      <c r="O8" s="115"/>
      <c r="P8" s="112"/>
      <c r="Q8" s="109" t="s">
        <v>8</v>
      </c>
      <c r="R8" s="269">
        <v>7.31</v>
      </c>
    </row>
    <row r="9" spans="1:18" ht="19.5">
      <c r="A9" s="87" t="s">
        <v>66</v>
      </c>
      <c r="B9" s="224">
        <v>8.45</v>
      </c>
      <c r="C9" s="110"/>
      <c r="D9" s="109" t="s">
        <v>43</v>
      </c>
      <c r="E9" s="228">
        <v>8.25</v>
      </c>
      <c r="F9" s="110"/>
      <c r="G9" s="109" t="s">
        <v>43</v>
      </c>
      <c r="H9" s="226">
        <v>6.38</v>
      </c>
      <c r="I9" s="111"/>
      <c r="J9" s="109" t="s">
        <v>3</v>
      </c>
      <c r="K9" s="224">
        <v>7.94</v>
      </c>
      <c r="L9" s="110"/>
      <c r="M9" s="109" t="s">
        <v>46</v>
      </c>
      <c r="N9" s="224">
        <v>4.44</v>
      </c>
      <c r="O9" s="110"/>
      <c r="P9" s="112"/>
      <c r="Q9" s="109" t="s">
        <v>2</v>
      </c>
      <c r="R9" s="269">
        <v>7.19</v>
      </c>
    </row>
    <row r="10" spans="1:18" ht="19.5">
      <c r="A10" s="184" t="s">
        <v>64</v>
      </c>
      <c r="B10" s="224">
        <v>6.81</v>
      </c>
      <c r="C10" s="110"/>
      <c r="D10" s="109" t="s">
        <v>5</v>
      </c>
      <c r="E10" s="224">
        <v>8.25</v>
      </c>
      <c r="F10" s="110"/>
      <c r="G10" s="109" t="s">
        <v>5</v>
      </c>
      <c r="H10" s="224">
        <v>6.13</v>
      </c>
      <c r="I10" s="111"/>
      <c r="J10" s="109" t="s">
        <v>1</v>
      </c>
      <c r="K10" s="224">
        <v>7.94</v>
      </c>
      <c r="L10" s="110"/>
      <c r="M10" s="109" t="s">
        <v>43</v>
      </c>
      <c r="N10" s="226">
        <v>4.38</v>
      </c>
      <c r="O10" s="110"/>
      <c r="P10" s="112"/>
      <c r="Q10" s="87" t="s">
        <v>69</v>
      </c>
      <c r="R10" s="270">
        <v>5.94</v>
      </c>
    </row>
    <row r="11" spans="1:18" ht="19.5">
      <c r="A11" s="87" t="s">
        <v>46</v>
      </c>
      <c r="B11" s="224">
        <v>5.45</v>
      </c>
      <c r="C11" s="110"/>
      <c r="D11" s="87" t="s">
        <v>69</v>
      </c>
      <c r="E11" s="228">
        <v>6.31</v>
      </c>
      <c r="F11" s="110"/>
      <c r="G11" s="87" t="s">
        <v>69</v>
      </c>
      <c r="H11" s="226">
        <v>6</v>
      </c>
      <c r="I11" s="111"/>
      <c r="J11" s="87" t="s">
        <v>66</v>
      </c>
      <c r="K11" s="224">
        <v>7.31</v>
      </c>
      <c r="L11" s="110"/>
      <c r="M11" s="87" t="s">
        <v>70</v>
      </c>
      <c r="N11" s="224">
        <v>4.38</v>
      </c>
      <c r="O11" s="110"/>
      <c r="P11" s="112"/>
      <c r="Q11" s="109" t="s">
        <v>3</v>
      </c>
      <c r="R11" s="270">
        <v>4.94</v>
      </c>
    </row>
    <row r="12" spans="1:18" ht="19.5">
      <c r="A12" s="87" t="s">
        <v>0</v>
      </c>
      <c r="B12" s="225">
        <v>4.65</v>
      </c>
      <c r="C12" s="110"/>
      <c r="D12" s="109" t="s">
        <v>46</v>
      </c>
      <c r="E12" s="224">
        <v>6.06</v>
      </c>
      <c r="F12" s="110"/>
      <c r="G12" s="109" t="s">
        <v>6</v>
      </c>
      <c r="H12" s="226">
        <v>5.69</v>
      </c>
      <c r="I12" s="111"/>
      <c r="J12" s="109" t="s">
        <v>4</v>
      </c>
      <c r="K12" s="224">
        <v>6.06</v>
      </c>
      <c r="L12" s="110"/>
      <c r="M12" s="114" t="s">
        <v>64</v>
      </c>
      <c r="N12" s="224">
        <v>1.38</v>
      </c>
      <c r="O12" s="110"/>
      <c r="P12" s="112"/>
      <c r="Q12" s="109" t="s">
        <v>42</v>
      </c>
      <c r="R12" s="270">
        <v>4.06</v>
      </c>
    </row>
    <row r="13" spans="1:18" ht="19.5">
      <c r="A13" s="87" t="s">
        <v>67</v>
      </c>
      <c r="B13" s="224">
        <v>2.2</v>
      </c>
      <c r="C13" s="110"/>
      <c r="D13" s="87" t="s">
        <v>67</v>
      </c>
      <c r="E13" s="224">
        <v>4</v>
      </c>
      <c r="F13" s="110"/>
      <c r="G13" s="87" t="s">
        <v>65</v>
      </c>
      <c r="H13" s="224">
        <v>4.88</v>
      </c>
      <c r="I13" s="111"/>
      <c r="J13" s="114" t="s">
        <v>64</v>
      </c>
      <c r="K13" s="226">
        <v>4.56</v>
      </c>
      <c r="L13" s="110"/>
      <c r="M13" s="109" t="s">
        <v>2</v>
      </c>
      <c r="N13" s="224">
        <v>3.31</v>
      </c>
      <c r="O13" s="110"/>
      <c r="P13" s="112"/>
      <c r="Q13" s="87" t="s">
        <v>66</v>
      </c>
      <c r="R13" s="270">
        <v>3.25</v>
      </c>
    </row>
    <row r="14" spans="1:18" ht="19.5">
      <c r="A14" s="87" t="s">
        <v>69</v>
      </c>
      <c r="B14" s="224">
        <v>2.2</v>
      </c>
      <c r="C14" s="110"/>
      <c r="D14" s="109" t="s">
        <v>42</v>
      </c>
      <c r="E14" s="224">
        <v>3.13</v>
      </c>
      <c r="F14" s="110"/>
      <c r="G14" s="87" t="s">
        <v>70</v>
      </c>
      <c r="H14" s="224">
        <v>4.81</v>
      </c>
      <c r="I14" s="111"/>
      <c r="J14" s="109" t="s">
        <v>43</v>
      </c>
      <c r="K14" s="226">
        <v>4.13</v>
      </c>
      <c r="L14" s="110"/>
      <c r="M14" s="109" t="s">
        <v>5</v>
      </c>
      <c r="N14" s="226">
        <v>3.25</v>
      </c>
      <c r="O14" s="110"/>
      <c r="P14" s="112"/>
      <c r="Q14" s="109" t="s">
        <v>0</v>
      </c>
      <c r="R14" s="270">
        <v>3.19</v>
      </c>
    </row>
    <row r="15" spans="1:18" ht="19.5">
      <c r="A15" s="87" t="s">
        <v>42</v>
      </c>
      <c r="B15" s="224">
        <v>2.1</v>
      </c>
      <c r="C15" s="110"/>
      <c r="D15" s="109" t="s">
        <v>2</v>
      </c>
      <c r="E15" s="224">
        <v>2.69</v>
      </c>
      <c r="F15" s="109"/>
      <c r="G15" s="109" t="s">
        <v>2</v>
      </c>
      <c r="H15" s="224">
        <v>4.31</v>
      </c>
      <c r="I15" s="109"/>
      <c r="J15" s="109" t="s">
        <v>0</v>
      </c>
      <c r="K15" s="224">
        <v>2.56</v>
      </c>
      <c r="L15" s="111"/>
      <c r="M15" s="87" t="s">
        <v>69</v>
      </c>
      <c r="N15" s="226">
        <v>1.75</v>
      </c>
      <c r="O15" s="115"/>
      <c r="P15" s="112"/>
      <c r="Q15" s="87" t="s">
        <v>67</v>
      </c>
      <c r="R15" s="270">
        <v>3.06</v>
      </c>
    </row>
    <row r="16" spans="1:18" ht="19.5">
      <c r="A16" s="87" t="s">
        <v>1</v>
      </c>
      <c r="B16" s="225">
        <v>1.3</v>
      </c>
      <c r="C16" s="39"/>
      <c r="D16" s="109" t="s">
        <v>3</v>
      </c>
      <c r="E16" s="226">
        <v>1.69</v>
      </c>
      <c r="F16" s="38"/>
      <c r="G16" s="109" t="s">
        <v>46</v>
      </c>
      <c r="H16" s="224">
        <v>1.44</v>
      </c>
      <c r="I16" s="38"/>
      <c r="J16" s="87" t="s">
        <v>70</v>
      </c>
      <c r="K16" s="224">
        <v>1.19</v>
      </c>
      <c r="L16" s="7"/>
      <c r="M16" s="109" t="s">
        <v>0</v>
      </c>
      <c r="N16" s="224">
        <v>0</v>
      </c>
      <c r="O16" s="41"/>
      <c r="P16" s="15"/>
      <c r="Q16" s="114" t="s">
        <v>64</v>
      </c>
      <c r="R16" s="269">
        <v>3</v>
      </c>
    </row>
    <row r="17" spans="1:18" ht="19.5">
      <c r="A17" s="87" t="s">
        <v>3</v>
      </c>
      <c r="B17" s="226">
        <v>0</v>
      </c>
      <c r="C17" s="39"/>
      <c r="D17" s="109" t="s">
        <v>6</v>
      </c>
      <c r="E17" s="228">
        <v>1.44</v>
      </c>
      <c r="F17" s="39"/>
      <c r="G17" s="109" t="s">
        <v>1</v>
      </c>
      <c r="H17" s="224" t="s">
        <v>71</v>
      </c>
      <c r="I17" s="7"/>
      <c r="J17" s="87" t="s">
        <v>67</v>
      </c>
      <c r="K17" s="224">
        <v>0</v>
      </c>
      <c r="L17" s="39"/>
      <c r="M17" s="109" t="s">
        <v>42</v>
      </c>
      <c r="N17" s="224">
        <v>0</v>
      </c>
      <c r="O17" s="39"/>
      <c r="P17" s="15"/>
      <c r="Q17" s="109" t="s">
        <v>5</v>
      </c>
      <c r="R17" s="270">
        <v>2.69</v>
      </c>
    </row>
    <row r="18" spans="1:18" ht="19.5">
      <c r="A18" s="87" t="s">
        <v>70</v>
      </c>
      <c r="B18" s="226" t="s">
        <v>71</v>
      </c>
      <c r="C18" s="39"/>
      <c r="D18" s="114" t="s">
        <v>64</v>
      </c>
      <c r="E18" s="225">
        <v>0.88</v>
      </c>
      <c r="F18" s="39"/>
      <c r="G18" s="109" t="s">
        <v>3</v>
      </c>
      <c r="H18" s="224" t="s">
        <v>71</v>
      </c>
      <c r="I18" s="7"/>
      <c r="J18" s="109" t="s">
        <v>42</v>
      </c>
      <c r="K18" s="224">
        <v>0</v>
      </c>
      <c r="L18" s="39"/>
      <c r="M18" s="109" t="s">
        <v>1</v>
      </c>
      <c r="N18" s="224">
        <v>0</v>
      </c>
      <c r="O18" s="39"/>
      <c r="P18" s="15"/>
      <c r="Q18" s="109" t="s">
        <v>46</v>
      </c>
      <c r="R18" s="270">
        <v>0</v>
      </c>
    </row>
    <row r="19" spans="1:18" ht="19.5">
      <c r="A19" s="87" t="s">
        <v>4</v>
      </c>
      <c r="B19" s="226" t="s">
        <v>71</v>
      </c>
      <c r="C19" s="39"/>
      <c r="D19" s="109" t="s">
        <v>1</v>
      </c>
      <c r="E19" s="226" t="s">
        <v>71</v>
      </c>
      <c r="F19" s="39"/>
      <c r="G19" s="109" t="s">
        <v>4</v>
      </c>
      <c r="H19" s="224" t="s">
        <v>71</v>
      </c>
      <c r="I19" s="7"/>
      <c r="J19" s="109" t="s">
        <v>6</v>
      </c>
      <c r="K19" s="226" t="s">
        <v>71</v>
      </c>
      <c r="L19" s="39"/>
      <c r="M19" s="87" t="s">
        <v>67</v>
      </c>
      <c r="N19" s="224">
        <v>-1</v>
      </c>
      <c r="O19" s="39"/>
      <c r="P19" s="15"/>
      <c r="Q19" s="109" t="s">
        <v>7</v>
      </c>
      <c r="R19" s="270">
        <v>0</v>
      </c>
    </row>
    <row r="20" spans="1:18" ht="19.5">
      <c r="A20" s="87" t="s">
        <v>7</v>
      </c>
      <c r="B20" s="226" t="s">
        <v>71</v>
      </c>
      <c r="C20" s="15"/>
      <c r="D20" s="109" t="s">
        <v>7</v>
      </c>
      <c r="E20" s="224" t="s">
        <v>71</v>
      </c>
      <c r="F20" s="39"/>
      <c r="G20" s="109" t="s">
        <v>7</v>
      </c>
      <c r="H20" s="226" t="s">
        <v>71</v>
      </c>
      <c r="I20" s="7"/>
      <c r="J20" s="109" t="s">
        <v>7</v>
      </c>
      <c r="K20" s="226" t="s">
        <v>71</v>
      </c>
      <c r="L20" s="39"/>
      <c r="M20" s="109" t="s">
        <v>7</v>
      </c>
      <c r="N20" s="226" t="s">
        <v>71</v>
      </c>
      <c r="O20" s="7"/>
      <c r="P20" s="15"/>
      <c r="Q20" s="109" t="s">
        <v>1</v>
      </c>
      <c r="R20" s="270" t="s">
        <v>71</v>
      </c>
    </row>
    <row r="21" spans="1:17" ht="14.25">
      <c r="A21" s="40"/>
      <c r="C21" s="15"/>
      <c r="D21" s="23"/>
      <c r="E21" s="22"/>
      <c r="F21" s="39"/>
      <c r="G21" s="38"/>
      <c r="I21" s="39"/>
      <c r="J21" s="38"/>
      <c r="L21" s="39"/>
      <c r="M21" s="38"/>
      <c r="O21" s="39"/>
      <c r="P21" s="38"/>
      <c r="Q21" s="15"/>
    </row>
    <row r="22" spans="4:16" ht="12.75">
      <c r="D22" s="23"/>
      <c r="E22" s="22"/>
      <c r="G22" s="9"/>
      <c r="I22" s="10"/>
      <c r="J22" s="9"/>
      <c r="L22" s="10"/>
      <c r="M22" s="9"/>
      <c r="O22" s="6"/>
      <c r="P22" s="9"/>
    </row>
    <row r="23" spans="4:16" ht="12.75">
      <c r="D23" s="23"/>
      <c r="E23" s="22"/>
      <c r="J23" s="9"/>
      <c r="L23" s="10"/>
      <c r="M23" s="9"/>
      <c r="O23" s="6"/>
      <c r="P23" s="9"/>
    </row>
    <row r="24" spans="4:5" ht="12.75">
      <c r="D24" s="23"/>
      <c r="E24" s="22"/>
    </row>
    <row r="25" spans="4:15" ht="12.75">
      <c r="D25" s="23"/>
      <c r="E25" s="22"/>
      <c r="O25"/>
    </row>
    <row r="26" spans="4:15" ht="12.75">
      <c r="D26" s="23"/>
      <c r="E26" s="22"/>
      <c r="O26"/>
    </row>
    <row r="27" spans="4:15" ht="12.75">
      <c r="D27" s="23"/>
      <c r="E27" s="22"/>
      <c r="O27"/>
    </row>
    <row r="28" spans="4:5" ht="12.75">
      <c r="D28" s="23"/>
      <c r="E28" s="22"/>
    </row>
    <row r="29" spans="4:5" ht="12.75">
      <c r="D29" s="23"/>
      <c r="E29" s="22"/>
    </row>
    <row r="30" spans="4:5" ht="12.75">
      <c r="D30" s="23"/>
      <c r="E30" s="22"/>
    </row>
    <row r="31" spans="4:5" ht="12.75">
      <c r="D31" s="23"/>
      <c r="E31" s="22"/>
    </row>
    <row r="32" spans="4:5" ht="14.25">
      <c r="D32" s="23"/>
      <c r="E32" s="15"/>
    </row>
    <row r="33" ht="12.75">
      <c r="D33" s="23"/>
    </row>
    <row r="34" ht="12.75">
      <c r="D34" s="23"/>
    </row>
    <row r="35" ht="12.75">
      <c r="D35" s="23"/>
    </row>
    <row r="36" ht="12.75">
      <c r="D36" s="23"/>
    </row>
    <row r="37" ht="14.25">
      <c r="D37" s="15"/>
    </row>
  </sheetData>
  <printOptions/>
  <pageMargins left="0.75" right="0.75" top="1" bottom="1" header="0.5" footer="0.5"/>
  <pageSetup horizontalDpi="360" verticalDpi="360" orientation="landscape" scale="50" r:id="rId1"/>
  <headerFooter alignWithMargins="0">
    <oddHeader>&amp;C&amp;"Comic Sans MS,Bold Italic"&amp;14 1999  SPORTSMEN  BASSMASTERS 
"FINAL  INDIVIDUAL  LAKE  RESULTS"&amp;"MS Sans Serif,Bold Italic"
</oddHeader>
    <oddFooter>&amp;R&amp;"Comic Sans MS,Bold Italic"Page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4"/>
  <sheetViews>
    <sheetView workbookViewId="0" topLeftCell="A1">
      <selection activeCell="A3" sqref="A3"/>
    </sheetView>
  </sheetViews>
  <sheetFormatPr defaultColWidth="9.140625" defaultRowHeight="12.75"/>
  <cols>
    <col min="1" max="1" width="28.140625" style="0" customWidth="1"/>
    <col min="2" max="2" width="9.57421875" style="0" customWidth="1"/>
    <col min="6" max="6" width="22.57421875" style="0" customWidth="1"/>
  </cols>
  <sheetData>
    <row r="1" spans="1:4" ht="13.5" thickBot="1">
      <c r="A1" s="24" t="s">
        <v>56</v>
      </c>
      <c r="B1" s="274"/>
      <c r="C1" s="26"/>
      <c r="D1" s="180"/>
    </row>
    <row r="2" spans="1:4" ht="12.75">
      <c r="A2" s="32"/>
      <c r="B2" s="32"/>
      <c r="C2" s="27"/>
      <c r="D2" s="21"/>
    </row>
    <row r="3" spans="1:6" ht="13.5" thickBot="1">
      <c r="A3" s="32"/>
      <c r="B3" s="276" t="s">
        <v>139</v>
      </c>
      <c r="C3" s="49" t="s">
        <v>47</v>
      </c>
      <c r="D3" s="50" t="s">
        <v>48</v>
      </c>
      <c r="E3" s="51" t="s">
        <v>49</v>
      </c>
      <c r="F3" s="51" t="s">
        <v>50</v>
      </c>
    </row>
    <row r="4" spans="1:7" ht="12.75">
      <c r="A4" s="9" t="s">
        <v>64</v>
      </c>
      <c r="B4" s="9"/>
      <c r="C4" s="229">
        <v>6.81</v>
      </c>
      <c r="D4" s="176"/>
      <c r="E4" s="177"/>
      <c r="F4" s="183">
        <v>5</v>
      </c>
      <c r="G4" s="232">
        <f aca="true" t="shared" si="0" ref="G4:G21">SUM(C4:F4)</f>
        <v>11.809999999999999</v>
      </c>
    </row>
    <row r="5" spans="1:7" ht="12.75">
      <c r="A5" s="9" t="s">
        <v>0</v>
      </c>
      <c r="B5" s="9"/>
      <c r="C5" s="230">
        <v>4.65</v>
      </c>
      <c r="D5" s="34"/>
      <c r="E5" s="36"/>
      <c r="F5">
        <v>5</v>
      </c>
      <c r="G5" s="232">
        <f t="shared" si="0"/>
        <v>9.65</v>
      </c>
    </row>
    <row r="6" spans="1:7" ht="12.75">
      <c r="A6" s="9" t="s">
        <v>67</v>
      </c>
      <c r="B6" s="9"/>
      <c r="C6" s="230">
        <v>2.2</v>
      </c>
      <c r="D6" s="34"/>
      <c r="E6" s="36"/>
      <c r="F6">
        <v>5</v>
      </c>
      <c r="G6" s="232">
        <f t="shared" si="0"/>
        <v>7.2</v>
      </c>
    </row>
    <row r="7" spans="1:256" ht="12.75">
      <c r="A7" s="9" t="s">
        <v>65</v>
      </c>
      <c r="B7" s="9"/>
      <c r="C7" s="230">
        <v>8.85</v>
      </c>
      <c r="D7" s="35"/>
      <c r="E7" s="36"/>
      <c r="F7">
        <v>5</v>
      </c>
      <c r="G7" s="230">
        <f t="shared" si="0"/>
        <v>13.85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7" ht="12.75">
      <c r="A8" s="9" t="s">
        <v>46</v>
      </c>
      <c r="B8" s="9"/>
      <c r="C8" s="230">
        <v>5.45</v>
      </c>
      <c r="D8" s="34"/>
      <c r="E8" s="36"/>
      <c r="F8">
        <v>5</v>
      </c>
      <c r="G8" s="232">
        <f t="shared" si="0"/>
        <v>10.45</v>
      </c>
    </row>
    <row r="9" spans="1:7" ht="12.75">
      <c r="A9" s="9" t="s">
        <v>70</v>
      </c>
      <c r="B9" s="9"/>
      <c r="C9" s="230">
        <v>0</v>
      </c>
      <c r="D9" s="34"/>
      <c r="E9" s="36"/>
      <c r="F9">
        <v>0</v>
      </c>
      <c r="G9" s="232">
        <f t="shared" si="0"/>
        <v>0</v>
      </c>
    </row>
    <row r="10" spans="1:7" ht="12.75">
      <c r="A10" s="9" t="s">
        <v>42</v>
      </c>
      <c r="B10" s="9"/>
      <c r="C10" s="230">
        <v>2.1</v>
      </c>
      <c r="D10" s="34"/>
      <c r="E10" s="36"/>
      <c r="F10">
        <v>5</v>
      </c>
      <c r="G10" s="232">
        <f t="shared" si="0"/>
        <v>7.1</v>
      </c>
    </row>
    <row r="11" spans="1:7" ht="12.75">
      <c r="A11" s="9" t="s">
        <v>1</v>
      </c>
      <c r="B11" s="9"/>
      <c r="C11" s="230">
        <v>1.3</v>
      </c>
      <c r="D11" s="34"/>
      <c r="E11" s="36"/>
      <c r="F11">
        <v>5</v>
      </c>
      <c r="G11" s="232">
        <f t="shared" si="0"/>
        <v>6.3</v>
      </c>
    </row>
    <row r="12" spans="1:7" ht="12.75">
      <c r="A12" s="9" t="s">
        <v>2</v>
      </c>
      <c r="B12" s="9"/>
      <c r="C12" s="230">
        <v>10.9</v>
      </c>
      <c r="D12" s="34">
        <v>8</v>
      </c>
      <c r="E12" s="36"/>
      <c r="F12">
        <v>5</v>
      </c>
      <c r="G12" s="232">
        <f t="shared" si="0"/>
        <v>23.9</v>
      </c>
    </row>
    <row r="13" spans="1:7" ht="12.75">
      <c r="A13" s="9" t="s">
        <v>3</v>
      </c>
      <c r="B13" s="9"/>
      <c r="C13" s="232">
        <v>0</v>
      </c>
      <c r="D13" s="34"/>
      <c r="E13" s="36"/>
      <c r="F13">
        <v>5</v>
      </c>
      <c r="G13" s="232">
        <f t="shared" si="0"/>
        <v>5</v>
      </c>
    </row>
    <row r="14" spans="1:7" ht="12.75">
      <c r="A14" s="9" t="s">
        <v>66</v>
      </c>
      <c r="B14" s="9"/>
      <c r="C14" s="230">
        <v>8.45</v>
      </c>
      <c r="D14" s="34"/>
      <c r="E14" s="36"/>
      <c r="F14">
        <v>5</v>
      </c>
      <c r="G14" s="232">
        <f t="shared" si="0"/>
        <v>13.45</v>
      </c>
    </row>
    <row r="15" spans="1:7" ht="12.75">
      <c r="A15" s="9" t="s">
        <v>4</v>
      </c>
      <c r="B15" s="9"/>
      <c r="C15" s="230">
        <v>0</v>
      </c>
      <c r="D15" s="34"/>
      <c r="E15" s="36"/>
      <c r="F15">
        <v>0</v>
      </c>
      <c r="G15" s="232">
        <f t="shared" si="0"/>
        <v>0</v>
      </c>
    </row>
    <row r="16" spans="1:7" ht="12.75">
      <c r="A16" s="9" t="s">
        <v>5</v>
      </c>
      <c r="B16" s="9"/>
      <c r="C16" s="230">
        <v>9.75</v>
      </c>
      <c r="D16" s="36">
        <v>2</v>
      </c>
      <c r="E16" s="36"/>
      <c r="F16">
        <v>5</v>
      </c>
      <c r="G16" s="232">
        <f t="shared" si="0"/>
        <v>16.75</v>
      </c>
    </row>
    <row r="17" spans="1:7" ht="12.75" customHeight="1">
      <c r="A17" s="9" t="s">
        <v>43</v>
      </c>
      <c r="B17" s="9"/>
      <c r="C17" s="230">
        <v>11.33</v>
      </c>
      <c r="D17">
        <v>10</v>
      </c>
      <c r="E17">
        <v>2</v>
      </c>
      <c r="F17">
        <v>5</v>
      </c>
      <c r="G17" s="232">
        <f t="shared" si="0"/>
        <v>28.33</v>
      </c>
    </row>
    <row r="18" spans="1:7" ht="12.75">
      <c r="A18" s="9" t="s">
        <v>6</v>
      </c>
      <c r="B18" s="9"/>
      <c r="C18" s="231">
        <v>10.7</v>
      </c>
      <c r="D18" s="34">
        <v>6</v>
      </c>
      <c r="F18">
        <v>5</v>
      </c>
      <c r="G18" s="232">
        <f t="shared" si="0"/>
        <v>21.7</v>
      </c>
    </row>
    <row r="19" spans="1:7" ht="12.75">
      <c r="A19" s="9" t="s">
        <v>69</v>
      </c>
      <c r="B19" s="9"/>
      <c r="C19" s="232">
        <v>2.2</v>
      </c>
      <c r="F19">
        <v>5</v>
      </c>
      <c r="G19" s="232">
        <f t="shared" si="0"/>
        <v>7.2</v>
      </c>
    </row>
    <row r="20" spans="1:7" ht="12.75">
      <c r="A20" s="9" t="s">
        <v>7</v>
      </c>
      <c r="B20" s="9"/>
      <c r="C20" s="233">
        <v>0</v>
      </c>
      <c r="E20" s="36"/>
      <c r="F20">
        <v>0</v>
      </c>
      <c r="G20" s="232">
        <f t="shared" si="0"/>
        <v>0</v>
      </c>
    </row>
    <row r="21" spans="1:7" ht="12.75">
      <c r="A21" s="9" t="s">
        <v>8</v>
      </c>
      <c r="B21" s="9"/>
      <c r="C21" s="233">
        <v>9.8</v>
      </c>
      <c r="D21">
        <v>4</v>
      </c>
      <c r="E21" s="36"/>
      <c r="F21">
        <v>5</v>
      </c>
      <c r="G21" s="232">
        <f t="shared" si="0"/>
        <v>18.8</v>
      </c>
    </row>
    <row r="22" spans="1:5" ht="13.5" thickBot="1">
      <c r="A22" s="9"/>
      <c r="B22" s="9"/>
      <c r="E22" s="36"/>
    </row>
    <row r="23" spans="1:5" ht="13.5" thickBot="1">
      <c r="A23" s="25" t="s">
        <v>39</v>
      </c>
      <c r="B23" s="25"/>
      <c r="C23" s="26"/>
      <c r="D23" s="180"/>
      <c r="E23" s="36"/>
    </row>
    <row r="24" spans="1:5" ht="12.75">
      <c r="A24" s="31"/>
      <c r="B24" s="31"/>
      <c r="E24" s="36"/>
    </row>
    <row r="25" spans="1:6" ht="13.5" thickBot="1">
      <c r="A25" s="31"/>
      <c r="B25" s="276" t="s">
        <v>139</v>
      </c>
      <c r="C25" s="49" t="s">
        <v>47</v>
      </c>
      <c r="D25" s="50" t="s">
        <v>48</v>
      </c>
      <c r="E25" s="51" t="s">
        <v>49</v>
      </c>
      <c r="F25" s="51" t="s">
        <v>50</v>
      </c>
    </row>
    <row r="26" spans="1:7" ht="12.75">
      <c r="A26" s="9" t="s">
        <v>64</v>
      </c>
      <c r="B26" s="9"/>
      <c r="C26" s="234">
        <v>0.88</v>
      </c>
      <c r="D26" s="34"/>
      <c r="E26" s="36"/>
      <c r="F26">
        <v>5</v>
      </c>
      <c r="G26" s="235">
        <f aca="true" t="shared" si="1" ref="G26:G43">SUM(C26:F26)</f>
        <v>5.88</v>
      </c>
    </row>
    <row r="27" spans="1:7" ht="12.75">
      <c r="A27" s="9" t="s">
        <v>0</v>
      </c>
      <c r="B27" s="9"/>
      <c r="C27" s="234">
        <v>9</v>
      </c>
      <c r="D27" s="34">
        <v>4</v>
      </c>
      <c r="E27" s="36"/>
      <c r="F27">
        <v>5</v>
      </c>
      <c r="G27" s="235">
        <f t="shared" si="1"/>
        <v>18</v>
      </c>
    </row>
    <row r="28" spans="1:7" ht="12.75">
      <c r="A28" s="9" t="s">
        <v>67</v>
      </c>
      <c r="B28" s="9"/>
      <c r="C28" s="234">
        <v>4</v>
      </c>
      <c r="D28" s="35"/>
      <c r="E28" s="36"/>
      <c r="F28">
        <v>5</v>
      </c>
      <c r="G28" s="235">
        <f t="shared" si="1"/>
        <v>9</v>
      </c>
    </row>
    <row r="29" spans="1:7" ht="12.75">
      <c r="A29" s="9" t="s">
        <v>65</v>
      </c>
      <c r="B29" s="9"/>
      <c r="C29" s="234">
        <v>10.69</v>
      </c>
      <c r="D29" s="34">
        <v>6</v>
      </c>
      <c r="E29" s="36"/>
      <c r="F29">
        <v>5</v>
      </c>
      <c r="G29" s="230">
        <f t="shared" si="1"/>
        <v>21.689999999999998</v>
      </c>
    </row>
    <row r="30" spans="1:7" ht="12.75">
      <c r="A30" s="9" t="s">
        <v>46</v>
      </c>
      <c r="B30" s="9"/>
      <c r="C30" s="234">
        <v>6.06</v>
      </c>
      <c r="D30" s="34"/>
      <c r="E30" s="36"/>
      <c r="F30">
        <v>5</v>
      </c>
      <c r="G30" s="235">
        <f t="shared" si="1"/>
        <v>11.059999999999999</v>
      </c>
    </row>
    <row r="31" spans="1:7" ht="12.75">
      <c r="A31" s="9" t="s">
        <v>70</v>
      </c>
      <c r="B31" s="9"/>
      <c r="C31" s="234">
        <v>11.5</v>
      </c>
      <c r="D31" s="34">
        <v>8</v>
      </c>
      <c r="E31" s="36"/>
      <c r="F31">
        <v>5</v>
      </c>
      <c r="G31" s="235">
        <f t="shared" si="1"/>
        <v>24.5</v>
      </c>
    </row>
    <row r="32" spans="1:7" ht="12.75">
      <c r="A32" s="9" t="s">
        <v>42</v>
      </c>
      <c r="B32" s="9"/>
      <c r="C32" s="234">
        <v>3.13</v>
      </c>
      <c r="D32" s="34"/>
      <c r="E32" s="36"/>
      <c r="F32">
        <v>5</v>
      </c>
      <c r="G32" s="235">
        <f t="shared" si="1"/>
        <v>8.129999999999999</v>
      </c>
    </row>
    <row r="33" spans="1:7" ht="12.75">
      <c r="A33" s="9" t="s">
        <v>1</v>
      </c>
      <c r="B33" s="9"/>
      <c r="C33" s="234" t="s">
        <v>71</v>
      </c>
      <c r="D33" s="34"/>
      <c r="E33" s="36"/>
      <c r="F33">
        <v>0</v>
      </c>
      <c r="G33" s="235">
        <f t="shared" si="1"/>
        <v>0</v>
      </c>
    </row>
    <row r="34" spans="1:7" ht="12.75">
      <c r="A34" s="9" t="s">
        <v>2</v>
      </c>
      <c r="B34" s="9"/>
      <c r="C34" s="234">
        <v>2.69</v>
      </c>
      <c r="D34" s="34"/>
      <c r="E34" s="36"/>
      <c r="F34">
        <v>5</v>
      </c>
      <c r="G34" s="235">
        <f t="shared" si="1"/>
        <v>7.6899999999999995</v>
      </c>
    </row>
    <row r="35" spans="1:7" ht="12.75">
      <c r="A35" s="9" t="s">
        <v>3</v>
      </c>
      <c r="B35" s="9"/>
      <c r="C35" s="234">
        <v>1.69</v>
      </c>
      <c r="D35" s="34"/>
      <c r="E35" s="36"/>
      <c r="F35">
        <v>5</v>
      </c>
      <c r="G35" s="235">
        <f t="shared" si="1"/>
        <v>6.6899999999999995</v>
      </c>
    </row>
    <row r="36" spans="1:7" ht="12.75">
      <c r="A36" s="9" t="s">
        <v>66</v>
      </c>
      <c r="B36" s="9"/>
      <c r="C36" s="234">
        <v>11.88</v>
      </c>
      <c r="D36" s="34">
        <v>10</v>
      </c>
      <c r="E36" s="36"/>
      <c r="F36">
        <v>5</v>
      </c>
      <c r="G36" s="235">
        <f t="shared" si="1"/>
        <v>26.880000000000003</v>
      </c>
    </row>
    <row r="37" spans="1:7" ht="12.75">
      <c r="A37" s="9" t="s">
        <v>4</v>
      </c>
      <c r="B37" s="9"/>
      <c r="C37" s="234">
        <v>8</v>
      </c>
      <c r="D37" s="36">
        <v>2</v>
      </c>
      <c r="E37" s="36"/>
      <c r="F37">
        <v>5</v>
      </c>
      <c r="G37" s="235">
        <f t="shared" si="1"/>
        <v>15</v>
      </c>
    </row>
    <row r="38" spans="1:7" ht="12.75">
      <c r="A38" s="9" t="s">
        <v>5</v>
      </c>
      <c r="B38" s="9"/>
      <c r="C38" s="234">
        <v>8.75</v>
      </c>
      <c r="F38">
        <v>5</v>
      </c>
      <c r="G38" s="235">
        <f t="shared" si="1"/>
        <v>13.75</v>
      </c>
    </row>
    <row r="39" spans="1:7" ht="12.75">
      <c r="A39" s="9" t="s">
        <v>43</v>
      </c>
      <c r="B39" s="9"/>
      <c r="C39" s="236">
        <v>8.25</v>
      </c>
      <c r="D39" s="33"/>
      <c r="F39">
        <v>5</v>
      </c>
      <c r="G39" s="232">
        <f t="shared" si="1"/>
        <v>13.25</v>
      </c>
    </row>
    <row r="40" spans="1:7" ht="12.75">
      <c r="A40" s="9" t="s">
        <v>6</v>
      </c>
      <c r="B40" s="9"/>
      <c r="C40" s="239">
        <v>1.44</v>
      </c>
      <c r="D40" s="33"/>
      <c r="F40">
        <v>5</v>
      </c>
      <c r="G40" s="232">
        <f t="shared" si="1"/>
        <v>6.4399999999999995</v>
      </c>
    </row>
    <row r="41" spans="1:7" ht="12.75">
      <c r="A41" s="9" t="s">
        <v>69</v>
      </c>
      <c r="B41" s="9"/>
      <c r="C41" s="237">
        <v>6.31</v>
      </c>
      <c r="E41">
        <v>2</v>
      </c>
      <c r="F41">
        <v>5</v>
      </c>
      <c r="G41" s="232">
        <f t="shared" si="1"/>
        <v>13.309999999999999</v>
      </c>
    </row>
    <row r="42" spans="1:7" ht="12.75">
      <c r="A42" s="9" t="s">
        <v>7</v>
      </c>
      <c r="B42" s="9"/>
      <c r="C42" s="238">
        <v>0</v>
      </c>
      <c r="D42" s="34"/>
      <c r="E42" s="36"/>
      <c r="F42">
        <v>0</v>
      </c>
      <c r="G42" s="232">
        <f t="shared" si="1"/>
        <v>0</v>
      </c>
    </row>
    <row r="43" spans="1:7" ht="12.75">
      <c r="A43" s="9" t="s">
        <v>8</v>
      </c>
      <c r="B43" s="9"/>
      <c r="C43" s="238">
        <v>8.38</v>
      </c>
      <c r="D43" s="34"/>
      <c r="E43" s="36"/>
      <c r="F43">
        <v>5</v>
      </c>
      <c r="G43" s="232">
        <f t="shared" si="1"/>
        <v>13.38</v>
      </c>
    </row>
    <row r="44" spans="1:5" ht="13.5" thickBot="1">
      <c r="A44" s="9"/>
      <c r="B44" s="9"/>
      <c r="E44" s="36"/>
    </row>
    <row r="45" spans="1:5" ht="13.5" thickBot="1">
      <c r="A45" s="25" t="s">
        <v>57</v>
      </c>
      <c r="B45" s="25"/>
      <c r="C45" s="26"/>
      <c r="D45" s="179"/>
      <c r="E45" s="36"/>
    </row>
    <row r="46" spans="1:5" ht="12.75">
      <c r="A46" s="9"/>
      <c r="B46" s="9"/>
      <c r="C46" s="35"/>
      <c r="D46" s="34"/>
      <c r="E46" s="36"/>
    </row>
    <row r="47" spans="1:6" ht="13.5" thickBot="1">
      <c r="A47" s="9"/>
      <c r="B47" s="276" t="s">
        <v>139</v>
      </c>
      <c r="C47" s="49" t="s">
        <v>47</v>
      </c>
      <c r="D47" s="50" t="s">
        <v>48</v>
      </c>
      <c r="E47" s="51" t="s">
        <v>49</v>
      </c>
      <c r="F47" s="51" t="s">
        <v>50</v>
      </c>
    </row>
    <row r="48" spans="1:7" ht="14.25" customHeight="1">
      <c r="A48" s="9" t="s">
        <v>64</v>
      </c>
      <c r="B48" s="9"/>
      <c r="C48" s="234">
        <v>9.5</v>
      </c>
      <c r="D48" s="34">
        <v>8</v>
      </c>
      <c r="E48" s="36">
        <v>2</v>
      </c>
      <c r="F48">
        <v>5</v>
      </c>
      <c r="G48" s="235">
        <f aca="true" t="shared" si="2" ref="G48:G65">SUM(C48:F48)</f>
        <v>24.5</v>
      </c>
    </row>
    <row r="49" spans="1:7" ht="12.75">
      <c r="A49" s="9" t="s">
        <v>0</v>
      </c>
      <c r="B49" s="9"/>
      <c r="C49" s="234">
        <v>7.19</v>
      </c>
      <c r="D49" s="34">
        <v>4</v>
      </c>
      <c r="E49" s="36"/>
      <c r="F49">
        <v>5</v>
      </c>
      <c r="G49" s="235">
        <f t="shared" si="2"/>
        <v>16.19</v>
      </c>
    </row>
    <row r="50" spans="1:7" ht="12.75">
      <c r="A50" s="9" t="s">
        <v>67</v>
      </c>
      <c r="B50" s="9"/>
      <c r="C50" s="234">
        <v>8.13</v>
      </c>
      <c r="D50" s="34">
        <v>6</v>
      </c>
      <c r="E50" s="36"/>
      <c r="F50">
        <v>5</v>
      </c>
      <c r="G50" s="235">
        <f t="shared" si="2"/>
        <v>19.130000000000003</v>
      </c>
    </row>
    <row r="51" spans="1:7" ht="12.75">
      <c r="A51" s="9" t="s">
        <v>65</v>
      </c>
      <c r="B51" s="9"/>
      <c r="C51" s="234">
        <v>4.88</v>
      </c>
      <c r="D51" s="34"/>
      <c r="E51" s="36"/>
      <c r="F51">
        <v>5</v>
      </c>
      <c r="G51" s="230">
        <f t="shared" si="2"/>
        <v>9.879999999999999</v>
      </c>
    </row>
    <row r="52" spans="1:7" ht="12.75">
      <c r="A52" s="9" t="s">
        <v>46</v>
      </c>
      <c r="B52" s="9"/>
      <c r="C52" s="234">
        <v>1.44</v>
      </c>
      <c r="D52" s="34"/>
      <c r="E52" s="36"/>
      <c r="F52">
        <v>5</v>
      </c>
      <c r="G52" s="235">
        <f t="shared" si="2"/>
        <v>6.4399999999999995</v>
      </c>
    </row>
    <row r="53" spans="1:7" ht="12.75">
      <c r="A53" s="9" t="s">
        <v>70</v>
      </c>
      <c r="B53" s="9"/>
      <c r="C53" s="234">
        <v>4.81</v>
      </c>
      <c r="D53" s="34"/>
      <c r="E53" s="36"/>
      <c r="F53">
        <v>5</v>
      </c>
      <c r="G53" s="235">
        <f t="shared" si="2"/>
        <v>9.809999999999999</v>
      </c>
    </row>
    <row r="54" spans="1:7" ht="12.75">
      <c r="A54" s="9" t="s">
        <v>42</v>
      </c>
      <c r="B54" s="9"/>
      <c r="C54" s="234">
        <v>6.88</v>
      </c>
      <c r="D54" s="34"/>
      <c r="E54" s="36"/>
      <c r="F54">
        <v>5</v>
      </c>
      <c r="G54" s="235">
        <f t="shared" si="2"/>
        <v>11.879999999999999</v>
      </c>
    </row>
    <row r="55" spans="1:7" ht="12.75">
      <c r="A55" s="9" t="s">
        <v>1</v>
      </c>
      <c r="B55" s="9"/>
      <c r="C55" s="234"/>
      <c r="D55" s="36"/>
      <c r="E55" s="36"/>
      <c r="G55" s="235">
        <f t="shared" si="2"/>
        <v>0</v>
      </c>
    </row>
    <row r="56" spans="1:7" ht="12.75">
      <c r="A56" s="9" t="s">
        <v>2</v>
      </c>
      <c r="B56" s="9"/>
      <c r="C56" s="234">
        <v>4.31</v>
      </c>
      <c r="D56" s="36"/>
      <c r="E56" s="36"/>
      <c r="F56">
        <v>5</v>
      </c>
      <c r="G56" s="235">
        <f t="shared" si="2"/>
        <v>9.309999999999999</v>
      </c>
    </row>
    <row r="57" spans="1:7" ht="12.75">
      <c r="A57" s="9" t="s">
        <v>3</v>
      </c>
      <c r="B57" s="9"/>
      <c r="C57" s="232"/>
      <c r="E57" s="36"/>
      <c r="G57" s="235">
        <f t="shared" si="2"/>
        <v>0</v>
      </c>
    </row>
    <row r="58" spans="1:7" ht="12.75">
      <c r="A58" s="9" t="s">
        <v>66</v>
      </c>
      <c r="B58" s="9"/>
      <c r="C58" s="234">
        <v>7.19</v>
      </c>
      <c r="D58" s="36">
        <v>2</v>
      </c>
      <c r="E58" s="36"/>
      <c r="F58">
        <v>5</v>
      </c>
      <c r="G58" s="235">
        <f t="shared" si="2"/>
        <v>14.190000000000001</v>
      </c>
    </row>
    <row r="59" spans="1:7" ht="12.75">
      <c r="A59" s="9" t="s">
        <v>4</v>
      </c>
      <c r="B59" s="9"/>
      <c r="C59" s="232"/>
      <c r="G59" s="235">
        <f t="shared" si="2"/>
        <v>0</v>
      </c>
    </row>
    <row r="60" spans="1:7" ht="12.75">
      <c r="A60" s="9" t="s">
        <v>5</v>
      </c>
      <c r="B60" s="9"/>
      <c r="C60" s="234">
        <v>6.13</v>
      </c>
      <c r="D60" s="34"/>
      <c r="E60" s="36"/>
      <c r="F60">
        <v>5</v>
      </c>
      <c r="G60" s="235">
        <f t="shared" si="2"/>
        <v>11.129999999999999</v>
      </c>
    </row>
    <row r="61" spans="1:7" ht="12.75">
      <c r="A61" s="9" t="s">
        <v>43</v>
      </c>
      <c r="B61" s="9"/>
      <c r="C61" s="234">
        <v>6.38</v>
      </c>
      <c r="D61" s="34"/>
      <c r="E61" s="36"/>
      <c r="F61">
        <v>5</v>
      </c>
      <c r="G61" s="235">
        <f t="shared" si="2"/>
        <v>11.379999999999999</v>
      </c>
    </row>
    <row r="62" spans="1:7" ht="12.75">
      <c r="A62" s="9" t="s">
        <v>6</v>
      </c>
      <c r="B62" s="9"/>
      <c r="C62" s="234">
        <v>5.69</v>
      </c>
      <c r="D62" s="34"/>
      <c r="E62" s="36"/>
      <c r="F62">
        <v>5</v>
      </c>
      <c r="G62" s="235">
        <f t="shared" si="2"/>
        <v>10.690000000000001</v>
      </c>
    </row>
    <row r="63" spans="1:7" ht="12.75">
      <c r="A63" s="9" t="s">
        <v>69</v>
      </c>
      <c r="B63" s="9"/>
      <c r="C63" s="234">
        <v>6</v>
      </c>
      <c r="D63" s="35"/>
      <c r="E63" s="36"/>
      <c r="F63">
        <v>5</v>
      </c>
      <c r="G63" s="235">
        <f t="shared" si="2"/>
        <v>11</v>
      </c>
    </row>
    <row r="64" spans="1:7" ht="12.75">
      <c r="A64" s="9" t="s">
        <v>7</v>
      </c>
      <c r="B64" s="9"/>
      <c r="C64" s="234"/>
      <c r="D64" s="34"/>
      <c r="E64" s="36"/>
      <c r="G64" s="232">
        <f t="shared" si="2"/>
        <v>0</v>
      </c>
    </row>
    <row r="65" spans="1:7" ht="12.75">
      <c r="A65" s="9" t="s">
        <v>8</v>
      </c>
      <c r="B65" s="9"/>
      <c r="C65" s="234">
        <v>10.38</v>
      </c>
      <c r="D65" s="34">
        <v>10</v>
      </c>
      <c r="E65" s="36"/>
      <c r="F65">
        <v>5</v>
      </c>
      <c r="G65" s="232">
        <f t="shared" si="2"/>
        <v>25.380000000000003</v>
      </c>
    </row>
    <row r="66" spans="1:5" ht="13.5" thickBot="1">
      <c r="A66" s="9"/>
      <c r="B66" s="9"/>
      <c r="C66" s="35"/>
      <c r="D66" s="34"/>
      <c r="E66" s="36"/>
    </row>
    <row r="67" spans="1:5" ht="13.5" thickBot="1">
      <c r="A67" s="25" t="s">
        <v>58</v>
      </c>
      <c r="B67" s="25"/>
      <c r="C67" s="17"/>
      <c r="D67" s="18"/>
      <c r="E67" s="36"/>
    </row>
    <row r="68" spans="1:5" ht="12.75">
      <c r="A68" s="9"/>
      <c r="B68" s="9"/>
      <c r="C68" s="35"/>
      <c r="D68" s="34"/>
      <c r="E68" s="36"/>
    </row>
    <row r="69" spans="1:256" ht="13.5" thickBot="1">
      <c r="A69" s="9"/>
      <c r="B69" s="276" t="s">
        <v>139</v>
      </c>
      <c r="C69" s="49" t="s">
        <v>47</v>
      </c>
      <c r="D69" s="50" t="s">
        <v>48</v>
      </c>
      <c r="E69" s="51" t="s">
        <v>49</v>
      </c>
      <c r="F69" s="51" t="s">
        <v>50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5" ht="12.75">
      <c r="A70" s="9"/>
      <c r="B70" s="9"/>
      <c r="C70" s="35"/>
      <c r="D70" s="34"/>
      <c r="E70" s="36"/>
    </row>
    <row r="71" spans="1:7" ht="12.75">
      <c r="A71" s="9" t="s">
        <v>64</v>
      </c>
      <c r="B71" s="9"/>
      <c r="C71" s="234">
        <v>4.56</v>
      </c>
      <c r="D71" s="34"/>
      <c r="E71" s="36"/>
      <c r="F71">
        <v>5</v>
      </c>
      <c r="G71" s="235">
        <f aca="true" t="shared" si="3" ref="G71:G88">SUM(C71:F71)</f>
        <v>9.559999999999999</v>
      </c>
    </row>
    <row r="72" spans="1:7" ht="12.75">
      <c r="A72" s="9" t="s">
        <v>0</v>
      </c>
      <c r="B72" s="9"/>
      <c r="C72" s="234">
        <v>2.56</v>
      </c>
      <c r="D72" s="36"/>
      <c r="E72" s="36"/>
      <c r="F72">
        <v>5</v>
      </c>
      <c r="G72" s="235">
        <f t="shared" si="3"/>
        <v>7.5600000000000005</v>
      </c>
    </row>
    <row r="73" spans="1:7" ht="12.75">
      <c r="A73" s="9" t="s">
        <v>67</v>
      </c>
      <c r="B73" s="9"/>
      <c r="C73" s="232">
        <v>0</v>
      </c>
      <c r="D73" s="10"/>
      <c r="F73">
        <v>5</v>
      </c>
      <c r="G73" s="235">
        <f t="shared" si="3"/>
        <v>5</v>
      </c>
    </row>
    <row r="74" spans="1:7" ht="12.75">
      <c r="A74" s="9" t="s">
        <v>65</v>
      </c>
      <c r="B74" s="9"/>
      <c r="C74" s="234">
        <v>10.5</v>
      </c>
      <c r="D74" s="34">
        <v>6</v>
      </c>
      <c r="E74" s="36"/>
      <c r="F74">
        <v>5</v>
      </c>
      <c r="G74" s="230">
        <f t="shared" si="3"/>
        <v>21.5</v>
      </c>
    </row>
    <row r="75" spans="1:7" ht="12.75">
      <c r="A75" s="9" t="s">
        <v>46</v>
      </c>
      <c r="B75" s="9"/>
      <c r="C75" s="234">
        <v>9.13</v>
      </c>
      <c r="D75" s="34"/>
      <c r="E75" s="36"/>
      <c r="F75">
        <v>5</v>
      </c>
      <c r="G75" s="235">
        <f t="shared" si="3"/>
        <v>14.13</v>
      </c>
    </row>
    <row r="76" spans="1:7" ht="12.75">
      <c r="A76" s="9" t="s">
        <v>70</v>
      </c>
      <c r="B76" s="9"/>
      <c r="C76" s="234">
        <v>1.19</v>
      </c>
      <c r="D76" s="34"/>
      <c r="E76" s="36"/>
      <c r="F76">
        <v>5</v>
      </c>
      <c r="G76" s="235">
        <f t="shared" si="3"/>
        <v>6.1899999999999995</v>
      </c>
    </row>
    <row r="77" spans="1:7" ht="12.75">
      <c r="A77" s="9" t="s">
        <v>42</v>
      </c>
      <c r="B77" s="9"/>
      <c r="C77" s="234">
        <v>0</v>
      </c>
      <c r="D77" s="35"/>
      <c r="E77" s="36"/>
      <c r="F77">
        <v>0</v>
      </c>
      <c r="G77" s="235">
        <f t="shared" si="3"/>
        <v>0</v>
      </c>
    </row>
    <row r="78" spans="1:7" ht="12.75">
      <c r="A78" s="9" t="s">
        <v>1</v>
      </c>
      <c r="B78" s="9"/>
      <c r="C78" s="234">
        <v>7.94</v>
      </c>
      <c r="D78" s="34"/>
      <c r="E78" s="36"/>
      <c r="F78">
        <v>5</v>
      </c>
      <c r="G78" s="235">
        <f t="shared" si="3"/>
        <v>12.940000000000001</v>
      </c>
    </row>
    <row r="79" spans="1:7" ht="12.75">
      <c r="A79" s="9" t="s">
        <v>2</v>
      </c>
      <c r="B79" s="9"/>
      <c r="C79" s="234">
        <v>14.38</v>
      </c>
      <c r="D79" s="34">
        <v>10</v>
      </c>
      <c r="E79" s="36"/>
      <c r="F79">
        <v>5</v>
      </c>
      <c r="G79" s="235">
        <f t="shared" si="3"/>
        <v>29.380000000000003</v>
      </c>
    </row>
    <row r="80" spans="1:7" ht="12.75">
      <c r="A80" s="9" t="s">
        <v>3</v>
      </c>
      <c r="B80" s="9"/>
      <c r="C80" s="234">
        <v>7.94</v>
      </c>
      <c r="D80" s="34"/>
      <c r="E80" s="36"/>
      <c r="F80">
        <v>5</v>
      </c>
      <c r="G80" s="235">
        <f t="shared" si="3"/>
        <v>12.940000000000001</v>
      </c>
    </row>
    <row r="81" spans="1:7" ht="12.75">
      <c r="A81" s="9" t="s">
        <v>66</v>
      </c>
      <c r="B81" s="9"/>
      <c r="C81" s="234">
        <v>7.31</v>
      </c>
      <c r="D81" s="34"/>
      <c r="E81" s="36"/>
      <c r="F81">
        <v>5</v>
      </c>
      <c r="G81" s="235">
        <f t="shared" si="3"/>
        <v>12.309999999999999</v>
      </c>
    </row>
    <row r="82" spans="1:7" ht="12.75">
      <c r="A82" s="9" t="s">
        <v>4</v>
      </c>
      <c r="B82" s="9"/>
      <c r="C82" s="234">
        <v>6.06</v>
      </c>
      <c r="D82" s="34"/>
      <c r="E82" s="36"/>
      <c r="F82">
        <v>5</v>
      </c>
      <c r="G82" s="235">
        <f t="shared" si="3"/>
        <v>11.059999999999999</v>
      </c>
    </row>
    <row r="83" spans="1:7" ht="12.75">
      <c r="A83" s="9" t="s">
        <v>5</v>
      </c>
      <c r="B83" s="9"/>
      <c r="C83" s="234">
        <v>9.44</v>
      </c>
      <c r="D83" s="34">
        <v>2</v>
      </c>
      <c r="E83" s="36"/>
      <c r="F83">
        <v>5</v>
      </c>
      <c r="G83" s="235">
        <f t="shared" si="3"/>
        <v>16.439999999999998</v>
      </c>
    </row>
    <row r="84" spans="1:7" ht="12.75">
      <c r="A84" s="9" t="s">
        <v>43</v>
      </c>
      <c r="B84" s="9"/>
      <c r="C84" s="234">
        <v>4.13</v>
      </c>
      <c r="D84" s="34"/>
      <c r="E84" s="36"/>
      <c r="F84">
        <v>5</v>
      </c>
      <c r="G84" s="232">
        <f t="shared" si="3"/>
        <v>9.129999999999999</v>
      </c>
    </row>
    <row r="85" spans="1:7" ht="12.75">
      <c r="A85" s="9" t="s">
        <v>6</v>
      </c>
      <c r="B85" s="9"/>
      <c r="C85" s="234">
        <v>0</v>
      </c>
      <c r="D85" s="34"/>
      <c r="E85" s="36"/>
      <c r="F85">
        <v>0</v>
      </c>
      <c r="G85" s="232">
        <f t="shared" si="3"/>
        <v>0</v>
      </c>
    </row>
    <row r="86" spans="1:256" ht="12.75">
      <c r="A86" s="9" t="s">
        <v>69</v>
      </c>
      <c r="B86" s="9"/>
      <c r="C86" s="234">
        <v>9.5</v>
      </c>
      <c r="D86" s="36">
        <v>4</v>
      </c>
      <c r="E86" s="36"/>
      <c r="F86">
        <v>5</v>
      </c>
      <c r="G86" s="232">
        <f t="shared" si="3"/>
        <v>18.5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7" ht="12.75">
      <c r="A87" s="9" t="s">
        <v>7</v>
      </c>
      <c r="B87" s="9"/>
      <c r="C87" s="232">
        <v>0</v>
      </c>
      <c r="F87">
        <v>0</v>
      </c>
      <c r="G87" s="232">
        <f t="shared" si="3"/>
        <v>0</v>
      </c>
    </row>
    <row r="88" spans="1:7" ht="12.75">
      <c r="A88" s="9" t="s">
        <v>8</v>
      </c>
      <c r="B88" s="9"/>
      <c r="C88" s="234">
        <v>12.06</v>
      </c>
      <c r="D88" s="34">
        <v>6</v>
      </c>
      <c r="E88" s="36">
        <v>2</v>
      </c>
      <c r="F88">
        <v>5</v>
      </c>
      <c r="G88" s="235">
        <f t="shared" si="3"/>
        <v>25.060000000000002</v>
      </c>
    </row>
    <row r="89" spans="1:7" ht="13.5" thickBot="1">
      <c r="A89" s="9"/>
      <c r="B89" s="9"/>
      <c r="C89" s="35"/>
      <c r="D89" s="34"/>
      <c r="E89" s="36"/>
      <c r="G89" s="36"/>
    </row>
    <row r="90" spans="1:7" ht="13.5" thickBot="1">
      <c r="A90" s="25" t="s">
        <v>59</v>
      </c>
      <c r="B90" s="275"/>
      <c r="C90" s="35"/>
      <c r="D90" s="34"/>
      <c r="E90" s="36"/>
      <c r="G90" s="36"/>
    </row>
    <row r="91" spans="3:7" ht="12.75">
      <c r="C91" s="35"/>
      <c r="D91" s="35"/>
      <c r="E91" s="36"/>
      <c r="G91" s="36"/>
    </row>
    <row r="92" spans="1:7" ht="13.5" thickBot="1">
      <c r="A92" s="31"/>
      <c r="B92" s="276" t="s">
        <v>139</v>
      </c>
      <c r="C92" s="49" t="s">
        <v>47</v>
      </c>
      <c r="D92" s="50" t="s">
        <v>48</v>
      </c>
      <c r="E92" s="51" t="s">
        <v>49</v>
      </c>
      <c r="F92" s="51" t="s">
        <v>50</v>
      </c>
      <c r="G92" s="36"/>
    </row>
    <row r="93" spans="1:7" ht="12.75">
      <c r="A93" s="9" t="s">
        <v>64</v>
      </c>
      <c r="B93" s="9"/>
      <c r="C93" s="35">
        <v>1.38</v>
      </c>
      <c r="D93" s="34"/>
      <c r="E93" s="36"/>
      <c r="F93">
        <v>5</v>
      </c>
      <c r="G93" s="235">
        <f aca="true" t="shared" si="4" ref="G93:G110">SUM(C93:F93)</f>
        <v>6.38</v>
      </c>
    </row>
    <row r="94" spans="1:7" ht="12.75">
      <c r="A94" s="9" t="s">
        <v>0</v>
      </c>
      <c r="B94" s="9"/>
      <c r="C94" s="35">
        <v>0</v>
      </c>
      <c r="D94" s="34"/>
      <c r="E94" s="36"/>
      <c r="F94">
        <v>5</v>
      </c>
      <c r="G94" s="235">
        <f t="shared" si="4"/>
        <v>5</v>
      </c>
    </row>
    <row r="95" spans="1:7" ht="12.75">
      <c r="A95" s="9" t="s">
        <v>67</v>
      </c>
      <c r="B95" s="9"/>
      <c r="C95" s="35">
        <v>0</v>
      </c>
      <c r="D95" s="34"/>
      <c r="E95" s="36"/>
      <c r="F95">
        <v>5</v>
      </c>
      <c r="G95" s="230">
        <f t="shared" si="4"/>
        <v>5</v>
      </c>
    </row>
    <row r="96" spans="1:7" ht="12.75">
      <c r="A96" s="9" t="s">
        <v>65</v>
      </c>
      <c r="B96" s="9"/>
      <c r="C96" s="35">
        <v>14.88</v>
      </c>
      <c r="D96" s="34">
        <v>10</v>
      </c>
      <c r="E96" s="36">
        <v>2</v>
      </c>
      <c r="F96">
        <v>5</v>
      </c>
      <c r="G96" s="235">
        <f t="shared" si="4"/>
        <v>31.880000000000003</v>
      </c>
    </row>
    <row r="97" spans="1:7" ht="12.75">
      <c r="A97" s="9" t="s">
        <v>46</v>
      </c>
      <c r="B97" s="9"/>
      <c r="C97" s="35">
        <v>4.44</v>
      </c>
      <c r="D97" s="34"/>
      <c r="E97" s="36"/>
      <c r="F97">
        <v>5</v>
      </c>
      <c r="G97" s="235">
        <f t="shared" si="4"/>
        <v>9.440000000000001</v>
      </c>
    </row>
    <row r="98" spans="1:7" ht="12.75">
      <c r="A98" s="9" t="s">
        <v>70</v>
      </c>
      <c r="B98" s="9"/>
      <c r="C98" s="35">
        <v>4.38</v>
      </c>
      <c r="D98" s="34"/>
      <c r="E98" s="36"/>
      <c r="F98">
        <v>5</v>
      </c>
      <c r="G98" s="235">
        <f t="shared" si="4"/>
        <v>9.379999999999999</v>
      </c>
    </row>
    <row r="99" spans="1:7" ht="12.75">
      <c r="A99" s="9" t="s">
        <v>42</v>
      </c>
      <c r="B99" s="9"/>
      <c r="C99" s="35">
        <v>0</v>
      </c>
      <c r="D99" s="34"/>
      <c r="E99" s="36"/>
      <c r="F99">
        <v>5</v>
      </c>
      <c r="G99" s="235">
        <f t="shared" si="4"/>
        <v>5</v>
      </c>
    </row>
    <row r="100" spans="1:7" ht="12.75">
      <c r="A100" s="9" t="s">
        <v>1</v>
      </c>
      <c r="B100" s="9"/>
      <c r="C100" s="35">
        <v>0</v>
      </c>
      <c r="D100" s="36"/>
      <c r="E100" s="36"/>
      <c r="F100">
        <v>5</v>
      </c>
      <c r="G100" s="235">
        <f t="shared" si="4"/>
        <v>5</v>
      </c>
    </row>
    <row r="101" spans="1:7" ht="12.75">
      <c r="A101" s="9" t="s">
        <v>2</v>
      </c>
      <c r="B101" s="9"/>
      <c r="C101">
        <v>3.31</v>
      </c>
      <c r="F101">
        <v>5</v>
      </c>
      <c r="G101" s="235">
        <f t="shared" si="4"/>
        <v>8.31</v>
      </c>
    </row>
    <row r="102" spans="1:7" ht="12.75">
      <c r="A102" s="9" t="s">
        <v>3</v>
      </c>
      <c r="B102" s="9"/>
      <c r="C102">
        <v>9.88</v>
      </c>
      <c r="D102">
        <v>8</v>
      </c>
      <c r="F102">
        <v>5</v>
      </c>
      <c r="G102" s="235">
        <f t="shared" si="4"/>
        <v>22.880000000000003</v>
      </c>
    </row>
    <row r="103" spans="1:7" ht="12.75">
      <c r="A103" s="9" t="s">
        <v>66</v>
      </c>
      <c r="B103" s="9"/>
      <c r="C103">
        <v>5.88</v>
      </c>
      <c r="D103">
        <v>2</v>
      </c>
      <c r="F103">
        <v>5</v>
      </c>
      <c r="G103" s="235">
        <f t="shared" si="4"/>
        <v>12.879999999999999</v>
      </c>
    </row>
    <row r="104" spans="1:7" ht="12.75">
      <c r="A104" s="9" t="s">
        <v>4</v>
      </c>
      <c r="B104" s="9"/>
      <c r="C104">
        <v>5.44</v>
      </c>
      <c r="F104">
        <v>5</v>
      </c>
      <c r="G104" s="235">
        <f t="shared" si="4"/>
        <v>10.440000000000001</v>
      </c>
    </row>
    <row r="105" spans="1:7" ht="12.75">
      <c r="A105" s="9" t="s">
        <v>5</v>
      </c>
      <c r="B105" s="9"/>
      <c r="C105">
        <v>3.25</v>
      </c>
      <c r="F105">
        <v>5</v>
      </c>
      <c r="G105" s="235">
        <f t="shared" si="4"/>
        <v>8.25</v>
      </c>
    </row>
    <row r="106" spans="1:7" ht="12.75">
      <c r="A106" s="9" t="s">
        <v>43</v>
      </c>
      <c r="B106" s="9"/>
      <c r="C106">
        <v>4.38</v>
      </c>
      <c r="E106">
        <v>2</v>
      </c>
      <c r="F106">
        <v>5</v>
      </c>
      <c r="G106" s="235">
        <f t="shared" si="4"/>
        <v>11.379999999999999</v>
      </c>
    </row>
    <row r="107" spans="1:7" ht="12.75">
      <c r="A107" s="9" t="s">
        <v>6</v>
      </c>
      <c r="B107" s="9"/>
      <c r="C107">
        <v>7.88</v>
      </c>
      <c r="D107">
        <v>6</v>
      </c>
      <c r="F107">
        <v>5</v>
      </c>
      <c r="G107" s="235">
        <f t="shared" si="4"/>
        <v>18.88</v>
      </c>
    </row>
    <row r="108" spans="1:7" ht="12.75">
      <c r="A108" s="9" t="s">
        <v>69</v>
      </c>
      <c r="B108" s="9"/>
      <c r="C108">
        <v>1.75</v>
      </c>
      <c r="F108">
        <v>5</v>
      </c>
      <c r="G108" s="230">
        <f t="shared" si="4"/>
        <v>6.75</v>
      </c>
    </row>
    <row r="109" spans="1:7" ht="12.75">
      <c r="A109" s="9" t="s">
        <v>7</v>
      </c>
      <c r="B109" s="9"/>
      <c r="C109">
        <v>0</v>
      </c>
      <c r="F109">
        <v>0</v>
      </c>
      <c r="G109" s="235">
        <f t="shared" si="4"/>
        <v>0</v>
      </c>
    </row>
    <row r="110" spans="1:7" ht="12.75">
      <c r="A110" s="9" t="s">
        <v>8</v>
      </c>
      <c r="B110" s="9"/>
      <c r="C110">
        <v>7.06</v>
      </c>
      <c r="D110">
        <v>4</v>
      </c>
      <c r="F110">
        <v>5</v>
      </c>
      <c r="G110" s="235">
        <f t="shared" si="4"/>
        <v>16.06</v>
      </c>
    </row>
    <row r="111" ht="13.5" thickBot="1">
      <c r="G111" s="36"/>
    </row>
    <row r="112" spans="1:2" ht="13.5" thickBot="1">
      <c r="A112" s="25" t="s">
        <v>60</v>
      </c>
      <c r="B112" s="275"/>
    </row>
    <row r="113" spans="1:2" ht="12.75">
      <c r="A113" s="9"/>
      <c r="B113" s="9"/>
    </row>
    <row r="114" spans="1:6" ht="13.5" thickBot="1">
      <c r="A114" s="31"/>
      <c r="B114" s="276" t="s">
        <v>139</v>
      </c>
      <c r="C114" s="49" t="s">
        <v>47</v>
      </c>
      <c r="D114" s="50" t="s">
        <v>48</v>
      </c>
      <c r="E114" s="51" t="s">
        <v>49</v>
      </c>
      <c r="F114" s="51" t="s">
        <v>50</v>
      </c>
    </row>
    <row r="115" spans="1:7" ht="12.75">
      <c r="A115" s="9" t="s">
        <v>64</v>
      </c>
      <c r="B115" s="9"/>
      <c r="C115" s="232">
        <v>3</v>
      </c>
      <c r="F115">
        <v>5</v>
      </c>
      <c r="G115" s="232">
        <f>SUM(C115:F115)</f>
        <v>8</v>
      </c>
    </row>
    <row r="116" spans="1:7" ht="12.75">
      <c r="A116" s="9" t="s">
        <v>0</v>
      </c>
      <c r="B116" s="9"/>
      <c r="C116" s="232">
        <v>3.19</v>
      </c>
      <c r="F116">
        <v>5</v>
      </c>
      <c r="G116" s="232">
        <f>SUM(C116:F116)</f>
        <v>8.19</v>
      </c>
    </row>
    <row r="117" spans="1:7" ht="12.75">
      <c r="A117" s="9" t="s">
        <v>67</v>
      </c>
      <c r="B117" s="9"/>
      <c r="C117" s="232">
        <v>3.06</v>
      </c>
      <c r="F117">
        <v>5</v>
      </c>
      <c r="G117" s="232">
        <v>7.06</v>
      </c>
    </row>
    <row r="118" spans="1:7" ht="12.75">
      <c r="A118" s="9" t="s">
        <v>65</v>
      </c>
      <c r="B118" s="9"/>
      <c r="C118" s="232">
        <v>9.38</v>
      </c>
      <c r="D118">
        <v>6</v>
      </c>
      <c r="F118">
        <v>5</v>
      </c>
      <c r="G118" s="232">
        <f aca="true" t="shared" si="5" ref="G118:G132">SUM(C118:F118)</f>
        <v>20.380000000000003</v>
      </c>
    </row>
    <row r="119" spans="1:7" ht="12.75">
      <c r="A119" s="9" t="s">
        <v>46</v>
      </c>
      <c r="B119" s="9"/>
      <c r="C119" s="232">
        <v>0</v>
      </c>
      <c r="F119">
        <v>5</v>
      </c>
      <c r="G119" s="232">
        <f t="shared" si="5"/>
        <v>5</v>
      </c>
    </row>
    <row r="120" spans="1:7" ht="12.75">
      <c r="A120" s="9" t="s">
        <v>70</v>
      </c>
      <c r="B120" s="9"/>
      <c r="C120" s="232">
        <v>7.5</v>
      </c>
      <c r="D120">
        <v>2</v>
      </c>
      <c r="F120">
        <v>5</v>
      </c>
      <c r="G120" s="232">
        <f t="shared" si="5"/>
        <v>14.5</v>
      </c>
    </row>
    <row r="121" spans="1:7" ht="12.75">
      <c r="A121" s="9" t="s">
        <v>42</v>
      </c>
      <c r="B121" s="9"/>
      <c r="C121" s="232">
        <v>4.06</v>
      </c>
      <c r="F121">
        <v>5</v>
      </c>
      <c r="G121" s="232">
        <f t="shared" si="5"/>
        <v>9.059999999999999</v>
      </c>
    </row>
    <row r="122" spans="1:7" ht="12.75">
      <c r="A122" s="9" t="s">
        <v>1</v>
      </c>
      <c r="B122" s="9"/>
      <c r="C122" s="232">
        <v>0</v>
      </c>
      <c r="G122" s="232">
        <f t="shared" si="5"/>
        <v>0</v>
      </c>
    </row>
    <row r="123" spans="1:7" ht="12.75">
      <c r="A123" s="9" t="s">
        <v>2</v>
      </c>
      <c r="B123" s="9"/>
      <c r="C123" s="232">
        <v>7.19</v>
      </c>
      <c r="F123">
        <v>5</v>
      </c>
      <c r="G123" s="232">
        <f t="shared" si="5"/>
        <v>12.190000000000001</v>
      </c>
    </row>
    <row r="124" spans="1:7" ht="12.75">
      <c r="A124" s="9" t="s">
        <v>3</v>
      </c>
      <c r="B124" s="9"/>
      <c r="C124" s="232">
        <v>4.94</v>
      </c>
      <c r="F124">
        <v>5</v>
      </c>
      <c r="G124" s="232">
        <f t="shared" si="5"/>
        <v>9.940000000000001</v>
      </c>
    </row>
    <row r="125" spans="1:7" ht="12.75">
      <c r="A125" s="9" t="s">
        <v>66</v>
      </c>
      <c r="B125" s="9"/>
      <c r="C125" s="232">
        <v>3.25</v>
      </c>
      <c r="F125">
        <v>5</v>
      </c>
      <c r="G125" s="232">
        <f t="shared" si="5"/>
        <v>8.25</v>
      </c>
    </row>
    <row r="126" spans="1:7" ht="12.75">
      <c r="A126" s="9" t="s">
        <v>4</v>
      </c>
      <c r="B126" s="9"/>
      <c r="C126" s="232">
        <v>7.56</v>
      </c>
      <c r="D126">
        <v>4</v>
      </c>
      <c r="F126">
        <v>5</v>
      </c>
      <c r="G126" s="232">
        <f t="shared" si="5"/>
        <v>16.56</v>
      </c>
    </row>
    <row r="127" spans="1:7" ht="12.75">
      <c r="A127" s="9" t="s">
        <v>5</v>
      </c>
      <c r="B127" s="9"/>
      <c r="C127" s="232">
        <v>2.69</v>
      </c>
      <c r="F127">
        <v>5</v>
      </c>
      <c r="G127" s="232">
        <f t="shared" si="5"/>
        <v>7.6899999999999995</v>
      </c>
    </row>
    <row r="128" spans="1:7" ht="12.75">
      <c r="A128" s="9" t="s">
        <v>43</v>
      </c>
      <c r="B128" s="9"/>
      <c r="C128" s="232">
        <v>11.06</v>
      </c>
      <c r="D128">
        <v>8</v>
      </c>
      <c r="F128">
        <v>5</v>
      </c>
      <c r="G128" s="232">
        <f t="shared" si="5"/>
        <v>24.060000000000002</v>
      </c>
    </row>
    <row r="129" spans="1:7" ht="12.75">
      <c r="A129" s="9" t="s">
        <v>6</v>
      </c>
      <c r="B129" s="9"/>
      <c r="C129" s="232">
        <v>12</v>
      </c>
      <c r="D129">
        <v>10</v>
      </c>
      <c r="E129">
        <v>2</v>
      </c>
      <c r="F129">
        <v>5</v>
      </c>
      <c r="G129" s="232">
        <f t="shared" si="5"/>
        <v>29</v>
      </c>
    </row>
    <row r="130" spans="1:7" ht="12.75">
      <c r="A130" s="9" t="s">
        <v>69</v>
      </c>
      <c r="B130" s="9"/>
      <c r="C130" s="232">
        <v>5.94</v>
      </c>
      <c r="F130">
        <v>5</v>
      </c>
      <c r="G130" s="232">
        <f t="shared" si="5"/>
        <v>10.940000000000001</v>
      </c>
    </row>
    <row r="131" spans="1:7" ht="12.75">
      <c r="A131" s="9" t="s">
        <v>7</v>
      </c>
      <c r="B131" s="9"/>
      <c r="C131" s="232">
        <v>0</v>
      </c>
      <c r="F131">
        <v>5</v>
      </c>
      <c r="G131" s="232">
        <f t="shared" si="5"/>
        <v>5</v>
      </c>
    </row>
    <row r="132" spans="1:7" ht="12.75">
      <c r="A132" s="9" t="s">
        <v>8</v>
      </c>
      <c r="B132" s="9"/>
      <c r="C132" s="232">
        <v>7.31</v>
      </c>
      <c r="F132">
        <v>5</v>
      </c>
      <c r="G132" s="232">
        <f t="shared" si="5"/>
        <v>12.309999999999999</v>
      </c>
    </row>
    <row r="134" spans="1:6" ht="12.75">
      <c r="A134" s="271" t="s">
        <v>187</v>
      </c>
      <c r="B134" s="272"/>
      <c r="C134" s="272"/>
      <c r="D134" s="272"/>
      <c r="E134" s="272"/>
      <c r="F134" s="273"/>
    </row>
  </sheetData>
  <printOptions gridLines="1"/>
  <pageMargins left="0.75" right="0.75" top="1.14" bottom="2.65" header="0.46" footer="0.5"/>
  <pageSetup horizontalDpi="180" verticalDpi="180" orientation="portrait" r:id="rId1"/>
  <headerFooter alignWithMargins="0">
    <oddHeader>&amp;C&amp;"MS Sans Serif,Bold Italic"&amp;14SPORTSMEN BASSMASTER 1998
POINT CALCULATION 
SHEET</oddHeader>
    <oddFooter>&amp;CPage &amp;P</oddFooter>
  </headerFooter>
  <rowBreaks count="5" manualBreakCount="5">
    <brk id="22" max="255" man="1"/>
    <brk id="44" max="255" man="1"/>
    <brk id="66" max="255" man="1"/>
    <brk id="89" max="255" man="1"/>
    <brk id="11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R42" sqref="R42:S42"/>
    </sheetView>
  </sheetViews>
  <sheetFormatPr defaultColWidth="9.140625" defaultRowHeight="12.75"/>
  <cols>
    <col min="1" max="1" width="17.8515625" style="0" customWidth="1"/>
    <col min="2" max="2" width="0.13671875" style="0" hidden="1" customWidth="1"/>
    <col min="3" max="3" width="9.7109375" style="0" customWidth="1"/>
    <col min="4" max="4" width="14.7109375" style="0" customWidth="1"/>
    <col min="5" max="5" width="16.8515625" style="0" customWidth="1"/>
    <col min="6" max="6" width="10.421875" style="14" customWidth="1"/>
    <col min="7" max="7" width="16.00390625" style="0" customWidth="1"/>
    <col min="8" max="8" width="17.28125" style="0" customWidth="1"/>
    <col min="9" max="9" width="14.00390625" style="0" customWidth="1"/>
    <col min="10" max="10" width="17.00390625" style="0" customWidth="1"/>
    <col min="11" max="11" width="17.28125" style="0" customWidth="1"/>
    <col min="12" max="12" width="11.140625" style="0" customWidth="1"/>
    <col min="13" max="13" width="9.00390625" style="0" customWidth="1"/>
    <col min="14" max="14" width="17.00390625" style="0" customWidth="1"/>
    <col min="15" max="15" width="9.140625" style="0" hidden="1" customWidth="1"/>
    <col min="16" max="16" width="9.28125" style="0" customWidth="1"/>
    <col min="17" max="17" width="9.57421875" style="0" customWidth="1"/>
    <col min="18" max="18" width="16.8515625" style="14" customWidth="1"/>
    <col min="19" max="19" width="13.421875" style="0" customWidth="1"/>
  </cols>
  <sheetData>
    <row r="1" spans="1:19" ht="18">
      <c r="A1" s="116"/>
      <c r="B1" s="117"/>
      <c r="C1" s="118" t="s">
        <v>61</v>
      </c>
      <c r="D1" s="118" t="s">
        <v>33</v>
      </c>
      <c r="E1" s="118" t="s">
        <v>52</v>
      </c>
      <c r="F1" s="118" t="s">
        <v>53</v>
      </c>
      <c r="G1" s="118" t="s">
        <v>32</v>
      </c>
      <c r="H1" s="118" t="s">
        <v>151</v>
      </c>
      <c r="I1" s="119" t="s">
        <v>40</v>
      </c>
      <c r="J1" s="120"/>
      <c r="K1" s="121"/>
      <c r="L1" s="122"/>
      <c r="M1" s="121"/>
      <c r="N1" s="123"/>
      <c r="O1" s="124"/>
      <c r="P1" s="123"/>
      <c r="Q1" s="123"/>
      <c r="R1" s="125"/>
      <c r="S1" s="123"/>
    </row>
    <row r="2" spans="1:19" ht="18.75" thickBot="1">
      <c r="A2" s="126" t="s">
        <v>27</v>
      </c>
      <c r="B2" s="127"/>
      <c r="C2" s="128" t="s">
        <v>31</v>
      </c>
      <c r="D2" s="128" t="s">
        <v>31</v>
      </c>
      <c r="E2" s="128" t="s">
        <v>31</v>
      </c>
      <c r="F2" s="128" t="s">
        <v>31</v>
      </c>
      <c r="G2" s="128" t="s">
        <v>55</v>
      </c>
      <c r="H2" s="128" t="s">
        <v>31</v>
      </c>
      <c r="I2" s="129" t="s">
        <v>44</v>
      </c>
      <c r="J2" s="130" t="s">
        <v>27</v>
      </c>
      <c r="K2" s="123"/>
      <c r="L2" s="122"/>
      <c r="M2" s="121"/>
      <c r="N2" s="123"/>
      <c r="O2" s="124"/>
      <c r="P2" s="123"/>
      <c r="Q2" s="123"/>
      <c r="R2" s="125"/>
      <c r="S2" s="123"/>
    </row>
    <row r="3" spans="1:19" ht="18">
      <c r="A3" s="168"/>
      <c r="B3" s="169"/>
      <c r="C3" s="170"/>
      <c r="D3" s="170"/>
      <c r="E3" s="170"/>
      <c r="F3" s="170"/>
      <c r="G3" s="170"/>
      <c r="H3" s="170"/>
      <c r="I3" s="171"/>
      <c r="J3" s="168"/>
      <c r="K3" s="123"/>
      <c r="L3" s="122"/>
      <c r="M3" s="121"/>
      <c r="N3" s="123"/>
      <c r="O3" s="124"/>
      <c r="P3" s="123"/>
      <c r="Q3" s="123"/>
      <c r="R3" s="125"/>
      <c r="S3" s="123"/>
    </row>
    <row r="4" spans="1:19" ht="16.5">
      <c r="A4" s="172" t="s">
        <v>64</v>
      </c>
      <c r="B4" s="132"/>
      <c r="C4" s="133">
        <v>11</v>
      </c>
      <c r="D4" s="133">
        <v>3</v>
      </c>
      <c r="E4" s="125">
        <v>17</v>
      </c>
      <c r="F4" s="125">
        <v>8</v>
      </c>
      <c r="G4" s="125">
        <v>9</v>
      </c>
      <c r="H4" s="125">
        <v>5</v>
      </c>
      <c r="I4" s="134">
        <f aca="true" t="shared" si="0" ref="I4:I14">SUM(C4:H4)</f>
        <v>53</v>
      </c>
      <c r="J4" s="172" t="s">
        <v>64</v>
      </c>
      <c r="K4" s="124"/>
      <c r="L4" s="123"/>
      <c r="M4" s="123"/>
      <c r="N4" s="123"/>
      <c r="O4" s="124"/>
      <c r="P4" s="123"/>
      <c r="Q4" s="123"/>
      <c r="R4" s="125"/>
      <c r="S4" s="123"/>
    </row>
    <row r="5" spans="1:19" ht="16.5">
      <c r="A5" s="131" t="s">
        <v>0</v>
      </c>
      <c r="B5" s="132"/>
      <c r="C5" s="133">
        <v>9</v>
      </c>
      <c r="D5" s="133">
        <v>15</v>
      </c>
      <c r="E5" s="125">
        <v>15</v>
      </c>
      <c r="F5" s="125">
        <v>6</v>
      </c>
      <c r="G5" s="125">
        <v>5</v>
      </c>
      <c r="H5" s="125">
        <v>7</v>
      </c>
      <c r="I5" s="134">
        <f t="shared" si="0"/>
        <v>57</v>
      </c>
      <c r="J5" s="131" t="s">
        <v>0</v>
      </c>
      <c r="K5" s="124"/>
      <c r="L5" s="123"/>
      <c r="M5" s="123"/>
      <c r="N5" s="123"/>
      <c r="O5" s="124"/>
      <c r="P5" s="123"/>
      <c r="Q5" s="123"/>
      <c r="R5" s="125"/>
      <c r="S5" s="123"/>
    </row>
    <row r="6" spans="1:19" ht="16.5">
      <c r="A6" s="131" t="s">
        <v>67</v>
      </c>
      <c r="B6" s="132"/>
      <c r="C6" s="133">
        <v>8</v>
      </c>
      <c r="D6" s="133">
        <v>8</v>
      </c>
      <c r="E6" s="125">
        <v>16</v>
      </c>
      <c r="F6" s="125">
        <v>4</v>
      </c>
      <c r="G6" s="125">
        <v>5</v>
      </c>
      <c r="H6" s="125">
        <v>6</v>
      </c>
      <c r="I6" s="134">
        <f t="shared" si="0"/>
        <v>47</v>
      </c>
      <c r="J6" s="131" t="s">
        <v>67</v>
      </c>
      <c r="K6" s="124"/>
      <c r="L6" s="123"/>
      <c r="M6" s="123"/>
      <c r="N6" s="123"/>
      <c r="O6" s="124"/>
      <c r="P6" s="123"/>
      <c r="Q6" s="123"/>
      <c r="R6" s="125"/>
      <c r="S6" s="123"/>
    </row>
    <row r="7" spans="1:19" ht="16.5">
      <c r="A7" s="131" t="s">
        <v>65</v>
      </c>
      <c r="B7" s="132"/>
      <c r="C7" s="133">
        <v>13</v>
      </c>
      <c r="D7" s="133">
        <v>16</v>
      </c>
      <c r="E7" s="125">
        <v>8</v>
      </c>
      <c r="F7" s="125">
        <v>16</v>
      </c>
      <c r="G7" s="125">
        <v>18</v>
      </c>
      <c r="H7" s="125">
        <v>16</v>
      </c>
      <c r="I7" s="134">
        <f t="shared" si="0"/>
        <v>87</v>
      </c>
      <c r="J7" s="131" t="s">
        <v>65</v>
      </c>
      <c r="K7" s="136"/>
      <c r="L7" s="137"/>
      <c r="M7" s="123"/>
      <c r="N7" s="123"/>
      <c r="O7" s="138"/>
      <c r="P7" s="123"/>
      <c r="Q7" s="123"/>
      <c r="R7" s="123"/>
      <c r="S7" s="123"/>
    </row>
    <row r="8" spans="1:19" ht="16.5">
      <c r="A8" s="131" t="s">
        <v>46</v>
      </c>
      <c r="B8" s="132"/>
      <c r="C8" s="133">
        <v>10</v>
      </c>
      <c r="D8" s="133">
        <v>9</v>
      </c>
      <c r="E8" s="125">
        <v>5</v>
      </c>
      <c r="F8" s="133">
        <v>13</v>
      </c>
      <c r="G8" s="125">
        <v>12</v>
      </c>
      <c r="H8" s="133">
        <v>3</v>
      </c>
      <c r="I8" s="135">
        <f t="shared" si="0"/>
        <v>52</v>
      </c>
      <c r="J8" s="131" t="s">
        <v>46</v>
      </c>
      <c r="K8" s="124"/>
      <c r="L8" s="123"/>
      <c r="M8" s="123"/>
      <c r="N8" s="123"/>
      <c r="O8" s="124"/>
      <c r="P8" s="123"/>
      <c r="Q8" s="123"/>
      <c r="R8" s="125"/>
      <c r="S8" s="123"/>
    </row>
    <row r="9" spans="1:19" ht="16.5">
      <c r="A9" s="131" t="s">
        <v>70</v>
      </c>
      <c r="B9" s="132"/>
      <c r="C9" s="133">
        <v>0</v>
      </c>
      <c r="D9" s="133">
        <v>17</v>
      </c>
      <c r="E9" s="125">
        <v>7</v>
      </c>
      <c r="F9" s="125">
        <v>5</v>
      </c>
      <c r="G9" s="125">
        <v>10</v>
      </c>
      <c r="H9" s="133">
        <v>14</v>
      </c>
      <c r="I9" s="134">
        <f>SUM(C9:H9)</f>
        <v>53</v>
      </c>
      <c r="J9" s="131" t="s">
        <v>70</v>
      </c>
      <c r="K9" s="124"/>
      <c r="L9" s="123"/>
      <c r="M9" s="123"/>
      <c r="N9" s="123"/>
      <c r="O9" s="124"/>
      <c r="P9" s="123"/>
      <c r="Q9" s="123"/>
      <c r="R9" s="125"/>
      <c r="S9" s="123"/>
    </row>
    <row r="10" spans="1:19" ht="16.5">
      <c r="A10" s="131" t="s">
        <v>42</v>
      </c>
      <c r="B10" s="132"/>
      <c r="C10" s="133">
        <v>6</v>
      </c>
      <c r="D10" s="133">
        <v>7</v>
      </c>
      <c r="E10" s="125">
        <v>13</v>
      </c>
      <c r="F10" s="125">
        <v>0</v>
      </c>
      <c r="G10" s="125">
        <v>5</v>
      </c>
      <c r="H10" s="133">
        <v>9</v>
      </c>
      <c r="I10" s="134">
        <f t="shared" si="0"/>
        <v>40</v>
      </c>
      <c r="J10" s="131" t="s">
        <v>42</v>
      </c>
      <c r="K10" s="124"/>
      <c r="L10" s="123"/>
      <c r="M10" s="123"/>
      <c r="N10" s="123"/>
      <c r="O10" s="124"/>
      <c r="P10" s="123"/>
      <c r="Q10" s="123"/>
      <c r="R10" s="125"/>
      <c r="S10" s="123"/>
    </row>
    <row r="11" spans="1:19" ht="16.5">
      <c r="A11" s="131" t="s">
        <v>1</v>
      </c>
      <c r="B11" s="132"/>
      <c r="C11" s="133">
        <v>5</v>
      </c>
      <c r="D11" s="133">
        <v>0</v>
      </c>
      <c r="E11" s="125">
        <v>0</v>
      </c>
      <c r="F11" s="125">
        <v>11</v>
      </c>
      <c r="G11" s="125">
        <v>5</v>
      </c>
      <c r="H11" s="133">
        <v>0</v>
      </c>
      <c r="I11" s="134">
        <f t="shared" si="0"/>
        <v>21</v>
      </c>
      <c r="J11" s="131" t="s">
        <v>1</v>
      </c>
      <c r="K11" s="124"/>
      <c r="L11" s="123"/>
      <c r="M11" s="123"/>
      <c r="N11" s="123"/>
      <c r="O11" s="124"/>
      <c r="P11" s="123"/>
      <c r="Q11" s="123"/>
      <c r="R11" s="125"/>
      <c r="S11" s="123"/>
    </row>
    <row r="12" spans="1:19" ht="16.5">
      <c r="A12" s="131" t="s">
        <v>2</v>
      </c>
      <c r="B12" s="132"/>
      <c r="C12" s="133">
        <v>17</v>
      </c>
      <c r="D12" s="133">
        <v>6</v>
      </c>
      <c r="E12" s="125">
        <v>6</v>
      </c>
      <c r="F12" s="125">
        <v>18</v>
      </c>
      <c r="G12" s="125">
        <v>8</v>
      </c>
      <c r="H12" s="133">
        <v>12</v>
      </c>
      <c r="I12" s="134">
        <f t="shared" si="0"/>
        <v>67</v>
      </c>
      <c r="J12" s="131" t="s">
        <v>2</v>
      </c>
      <c r="K12" s="124"/>
      <c r="L12" s="123"/>
      <c r="M12" s="139"/>
      <c r="N12" s="123"/>
      <c r="O12" s="124"/>
      <c r="P12" s="123"/>
      <c r="Q12" s="123"/>
      <c r="R12" s="125"/>
      <c r="S12" s="123"/>
    </row>
    <row r="13" spans="1:19" ht="16.5">
      <c r="A13" s="131" t="s">
        <v>3</v>
      </c>
      <c r="B13" s="132"/>
      <c r="C13" s="133">
        <v>4</v>
      </c>
      <c r="D13" s="133">
        <v>5</v>
      </c>
      <c r="E13" s="125">
        <v>0</v>
      </c>
      <c r="F13" s="125">
        <v>12</v>
      </c>
      <c r="G13" s="125">
        <v>17</v>
      </c>
      <c r="H13" s="133">
        <v>10</v>
      </c>
      <c r="I13" s="134">
        <f t="shared" si="0"/>
        <v>48</v>
      </c>
      <c r="J13" s="131" t="s">
        <v>3</v>
      </c>
      <c r="K13" s="136"/>
      <c r="L13" s="137"/>
      <c r="M13" s="123"/>
      <c r="N13" s="123"/>
      <c r="O13" s="138"/>
      <c r="P13" s="123"/>
      <c r="Q13" s="123"/>
      <c r="R13" s="123"/>
      <c r="S13" s="123"/>
    </row>
    <row r="14" spans="1:19" ht="16.5">
      <c r="A14" s="131" t="s">
        <v>66</v>
      </c>
      <c r="B14" s="132"/>
      <c r="C14" s="133">
        <v>12</v>
      </c>
      <c r="D14" s="133">
        <v>18</v>
      </c>
      <c r="E14" s="125">
        <v>14</v>
      </c>
      <c r="F14" s="133">
        <v>10</v>
      </c>
      <c r="G14" s="125">
        <v>14</v>
      </c>
      <c r="H14" s="125">
        <v>8</v>
      </c>
      <c r="I14" s="135">
        <f t="shared" si="0"/>
        <v>76</v>
      </c>
      <c r="J14" s="131" t="s">
        <v>66</v>
      </c>
      <c r="K14" s="124"/>
      <c r="L14" s="123"/>
      <c r="M14" s="123"/>
      <c r="N14" s="123"/>
      <c r="O14" s="124"/>
      <c r="P14" s="123"/>
      <c r="Q14" s="123"/>
      <c r="R14" s="125"/>
      <c r="S14" s="123"/>
    </row>
    <row r="15" spans="1:19" ht="16.5">
      <c r="A15" s="131" t="s">
        <v>4</v>
      </c>
      <c r="B15" s="132"/>
      <c r="C15" s="133">
        <v>0</v>
      </c>
      <c r="D15" s="133">
        <v>14</v>
      </c>
      <c r="E15" s="125">
        <v>0</v>
      </c>
      <c r="F15" s="125">
        <v>9</v>
      </c>
      <c r="G15" s="125">
        <v>13</v>
      </c>
      <c r="H15" s="133">
        <v>15</v>
      </c>
      <c r="I15" s="134">
        <f>SUM(D15:H15)</f>
        <v>51</v>
      </c>
      <c r="J15" s="131" t="s">
        <v>4</v>
      </c>
      <c r="K15" s="124"/>
      <c r="L15" s="123"/>
      <c r="M15" s="123"/>
      <c r="N15" s="123"/>
      <c r="O15" s="124"/>
      <c r="P15" s="123"/>
      <c r="Q15" s="123"/>
      <c r="R15" s="125"/>
      <c r="S15" s="123"/>
    </row>
    <row r="16" spans="1:19" ht="16.5">
      <c r="A16" s="131" t="s">
        <v>5</v>
      </c>
      <c r="B16" s="132"/>
      <c r="C16" s="133">
        <v>14</v>
      </c>
      <c r="D16" s="133">
        <v>11</v>
      </c>
      <c r="E16" s="133">
        <v>11</v>
      </c>
      <c r="F16" s="125">
        <v>14</v>
      </c>
      <c r="G16" s="125">
        <v>7</v>
      </c>
      <c r="H16" s="125">
        <v>4</v>
      </c>
      <c r="I16" s="134">
        <f aca="true" t="shared" si="1" ref="I16:I21">SUM(C16:H16)</f>
        <v>61</v>
      </c>
      <c r="J16" s="131" t="s">
        <v>5</v>
      </c>
      <c r="K16" s="124"/>
      <c r="L16" s="123"/>
      <c r="M16" s="123"/>
      <c r="N16" s="123"/>
      <c r="O16" s="124"/>
      <c r="P16" s="123"/>
      <c r="Q16" s="123"/>
      <c r="R16" s="125"/>
      <c r="S16" s="123"/>
    </row>
    <row r="17" spans="1:19" ht="16.5">
      <c r="A17" s="131" t="s">
        <v>43</v>
      </c>
      <c r="B17" s="139"/>
      <c r="C17" s="133">
        <v>18</v>
      </c>
      <c r="D17" s="133">
        <v>12</v>
      </c>
      <c r="E17" s="125">
        <v>12</v>
      </c>
      <c r="F17" s="125">
        <v>7</v>
      </c>
      <c r="G17" s="125">
        <v>11</v>
      </c>
      <c r="H17" s="125">
        <v>17</v>
      </c>
      <c r="I17" s="134">
        <f t="shared" si="1"/>
        <v>77</v>
      </c>
      <c r="J17" s="131" t="s">
        <v>43</v>
      </c>
      <c r="K17" s="139"/>
      <c r="L17" s="124"/>
      <c r="M17" s="123"/>
      <c r="N17" s="123"/>
      <c r="O17" s="124"/>
      <c r="P17" s="123"/>
      <c r="Q17" s="123"/>
      <c r="R17" s="125"/>
      <c r="S17" s="123"/>
    </row>
    <row r="18" spans="1:19" ht="17.25" thickBot="1">
      <c r="A18" s="131" t="s">
        <v>6</v>
      </c>
      <c r="B18" s="123"/>
      <c r="C18" s="133">
        <v>16</v>
      </c>
      <c r="D18" s="133">
        <v>4</v>
      </c>
      <c r="E18" s="125">
        <v>9</v>
      </c>
      <c r="F18" s="125">
        <v>0</v>
      </c>
      <c r="G18" s="125">
        <v>16</v>
      </c>
      <c r="H18" s="125">
        <v>18</v>
      </c>
      <c r="I18" s="134">
        <f t="shared" si="1"/>
        <v>63</v>
      </c>
      <c r="J18" s="131" t="s">
        <v>6</v>
      </c>
      <c r="K18" s="123"/>
      <c r="L18" s="124"/>
      <c r="M18" s="140"/>
      <c r="N18" s="123"/>
      <c r="O18" s="124"/>
      <c r="P18" s="123"/>
      <c r="Q18" s="123"/>
      <c r="R18" s="125"/>
      <c r="S18" s="123"/>
    </row>
    <row r="19" spans="1:20" ht="17.25" thickBot="1">
      <c r="A19" s="131" t="s">
        <v>69</v>
      </c>
      <c r="B19" s="142"/>
      <c r="C19" s="125">
        <v>7</v>
      </c>
      <c r="D19" s="125">
        <v>10</v>
      </c>
      <c r="E19" s="125">
        <v>10</v>
      </c>
      <c r="F19" s="125">
        <v>15</v>
      </c>
      <c r="G19" s="125">
        <v>6</v>
      </c>
      <c r="H19" s="125">
        <v>11</v>
      </c>
      <c r="I19" s="181">
        <f t="shared" si="1"/>
        <v>59</v>
      </c>
      <c r="J19" s="131" t="s">
        <v>69</v>
      </c>
      <c r="M19" s="140"/>
      <c r="T19" s="3"/>
    </row>
    <row r="20" spans="1:20" ht="16.5">
      <c r="A20" s="131" t="s">
        <v>7</v>
      </c>
      <c r="B20" s="150"/>
      <c r="C20" s="188">
        <v>0</v>
      </c>
      <c r="D20" s="240">
        <v>0</v>
      </c>
      <c r="E20" s="14">
        <v>0</v>
      </c>
      <c r="F20" s="14">
        <v>0</v>
      </c>
      <c r="G20" s="261">
        <v>0</v>
      </c>
      <c r="H20" s="125">
        <v>3</v>
      </c>
      <c r="I20" s="182">
        <f t="shared" si="1"/>
        <v>3</v>
      </c>
      <c r="J20" s="131" t="s">
        <v>7</v>
      </c>
      <c r="M20" s="125"/>
      <c r="T20" s="3"/>
    </row>
    <row r="21" spans="1:20" ht="16.5">
      <c r="A21" s="131" t="s">
        <v>8</v>
      </c>
      <c r="B21" s="150"/>
      <c r="C21" s="188">
        <v>15</v>
      </c>
      <c r="D21" s="240">
        <v>13</v>
      </c>
      <c r="E21" s="14">
        <v>18</v>
      </c>
      <c r="F21" s="14">
        <v>17</v>
      </c>
      <c r="G21" s="240">
        <v>15</v>
      </c>
      <c r="H21" s="125">
        <v>13</v>
      </c>
      <c r="I21" s="182">
        <f t="shared" si="1"/>
        <v>91</v>
      </c>
      <c r="J21" s="131" t="s">
        <v>8</v>
      </c>
      <c r="M21" s="125"/>
      <c r="T21" s="3"/>
    </row>
    <row r="22" spans="1:20" ht="15">
      <c r="A22" s="139"/>
      <c r="B22" s="132"/>
      <c r="D22" s="144"/>
      <c r="G22" s="152"/>
      <c r="J22" s="123"/>
      <c r="M22" s="125"/>
      <c r="T22" s="6"/>
    </row>
    <row r="23" spans="1:20" ht="15.75" thickBot="1">
      <c r="A23" s="124"/>
      <c r="B23" s="132"/>
      <c r="D23" s="133"/>
      <c r="G23" s="133"/>
      <c r="J23" s="123"/>
      <c r="M23" s="125"/>
      <c r="T23" s="14"/>
    </row>
    <row r="24" spans="1:19" ht="15.75" thickBot="1">
      <c r="A24" s="141" t="s">
        <v>56</v>
      </c>
      <c r="B24" s="132"/>
      <c r="C24" s="143"/>
      <c r="D24" s="133"/>
      <c r="E24" s="145" t="s">
        <v>39</v>
      </c>
      <c r="F24" s="143"/>
      <c r="G24" s="133"/>
      <c r="H24" s="141" t="s">
        <v>57</v>
      </c>
      <c r="I24" s="246"/>
      <c r="K24" s="145" t="s">
        <v>58</v>
      </c>
      <c r="L24" s="146"/>
      <c r="N24" s="145" t="s">
        <v>59</v>
      </c>
      <c r="O24" s="148"/>
      <c r="P24" s="147"/>
      <c r="R24" s="145" t="s">
        <v>60</v>
      </c>
      <c r="S24" s="147"/>
    </row>
    <row r="25" spans="1:20" ht="15">
      <c r="A25" s="149"/>
      <c r="B25" s="132"/>
      <c r="C25" s="157"/>
      <c r="D25" s="123"/>
      <c r="E25" s="151"/>
      <c r="F25" s="150"/>
      <c r="G25" s="123"/>
      <c r="H25" s="149"/>
      <c r="I25" s="150"/>
      <c r="J25" s="152"/>
      <c r="K25" s="151"/>
      <c r="L25" s="153"/>
      <c r="M25" s="125"/>
      <c r="N25" s="151"/>
      <c r="O25" s="154"/>
      <c r="P25" s="155"/>
      <c r="Q25" s="156"/>
      <c r="R25" s="151"/>
      <c r="S25" s="154"/>
      <c r="T25" s="6"/>
    </row>
    <row r="26" spans="1:20" ht="16.5">
      <c r="A26" s="131" t="s">
        <v>43</v>
      </c>
      <c r="B26" s="132"/>
      <c r="C26" s="133">
        <v>18</v>
      </c>
      <c r="D26" s="133"/>
      <c r="E26" s="131" t="s">
        <v>66</v>
      </c>
      <c r="F26" s="133">
        <v>18</v>
      </c>
      <c r="G26" s="133"/>
      <c r="H26" s="131" t="s">
        <v>8</v>
      </c>
      <c r="I26" s="125">
        <v>18</v>
      </c>
      <c r="K26" s="131" t="s">
        <v>2</v>
      </c>
      <c r="L26" s="125">
        <v>18</v>
      </c>
      <c r="N26" s="131" t="s">
        <v>65</v>
      </c>
      <c r="O26" s="154"/>
      <c r="P26" s="240">
        <v>18</v>
      </c>
      <c r="R26" s="131" t="s">
        <v>6</v>
      </c>
      <c r="S26" s="190">
        <v>18</v>
      </c>
      <c r="T26" s="6"/>
    </row>
    <row r="27" spans="1:20" ht="16.5">
      <c r="A27" s="131" t="s">
        <v>2</v>
      </c>
      <c r="B27" s="132"/>
      <c r="C27" s="133">
        <v>17</v>
      </c>
      <c r="D27" s="133"/>
      <c r="E27" s="131" t="s">
        <v>70</v>
      </c>
      <c r="F27" s="133">
        <v>17</v>
      </c>
      <c r="G27" s="133"/>
      <c r="H27" s="173" t="s">
        <v>64</v>
      </c>
      <c r="I27" s="188">
        <v>17</v>
      </c>
      <c r="K27" s="131" t="s">
        <v>8</v>
      </c>
      <c r="L27" s="14">
        <v>17</v>
      </c>
      <c r="N27" s="131" t="s">
        <v>3</v>
      </c>
      <c r="O27" s="138"/>
      <c r="P27" s="125">
        <v>17</v>
      </c>
      <c r="R27" s="131" t="s">
        <v>43</v>
      </c>
      <c r="S27" s="190">
        <v>17</v>
      </c>
      <c r="T27" s="14"/>
    </row>
    <row r="28" spans="1:20" ht="16.5">
      <c r="A28" s="131" t="s">
        <v>6</v>
      </c>
      <c r="B28" s="132"/>
      <c r="C28" s="133">
        <v>16</v>
      </c>
      <c r="D28" s="133"/>
      <c r="E28" s="131" t="s">
        <v>65</v>
      </c>
      <c r="F28" s="133">
        <v>16</v>
      </c>
      <c r="G28" s="133"/>
      <c r="H28" s="131" t="s">
        <v>67</v>
      </c>
      <c r="I28" s="125">
        <v>16</v>
      </c>
      <c r="K28" s="131" t="s">
        <v>65</v>
      </c>
      <c r="L28" s="133">
        <v>16</v>
      </c>
      <c r="N28" s="131" t="s">
        <v>6</v>
      </c>
      <c r="O28" s="138"/>
      <c r="P28" s="125">
        <v>16</v>
      </c>
      <c r="R28" s="131" t="s">
        <v>65</v>
      </c>
      <c r="S28" s="133">
        <v>16</v>
      </c>
      <c r="T28" s="6"/>
    </row>
    <row r="29" spans="1:20" ht="16.5">
      <c r="A29" s="131" t="s">
        <v>8</v>
      </c>
      <c r="B29" s="132"/>
      <c r="C29" s="133">
        <v>15</v>
      </c>
      <c r="D29" s="133"/>
      <c r="E29" s="131" t="s">
        <v>0</v>
      </c>
      <c r="F29" s="133">
        <v>15</v>
      </c>
      <c r="G29" s="133"/>
      <c r="H29" s="131" t="s">
        <v>0</v>
      </c>
      <c r="I29" s="125">
        <v>15</v>
      </c>
      <c r="K29" s="131" t="s">
        <v>69</v>
      </c>
      <c r="L29" s="14">
        <v>15</v>
      </c>
      <c r="N29" s="131" t="s">
        <v>8</v>
      </c>
      <c r="O29" s="132"/>
      <c r="P29" s="133">
        <v>15</v>
      </c>
      <c r="R29" s="131" t="s">
        <v>4</v>
      </c>
      <c r="S29" s="133">
        <v>15</v>
      </c>
      <c r="T29" s="6"/>
    </row>
    <row r="30" spans="1:20" ht="16.5">
      <c r="A30" s="131" t="s">
        <v>5</v>
      </c>
      <c r="B30" s="132"/>
      <c r="C30" s="133">
        <v>14</v>
      </c>
      <c r="D30" s="133"/>
      <c r="E30" s="131" t="s">
        <v>4</v>
      </c>
      <c r="F30" s="133">
        <v>14</v>
      </c>
      <c r="G30" s="133"/>
      <c r="H30" s="131" t="s">
        <v>66</v>
      </c>
      <c r="I30" s="133">
        <v>14</v>
      </c>
      <c r="K30" s="131" t="s">
        <v>5</v>
      </c>
      <c r="L30" s="125">
        <v>14</v>
      </c>
      <c r="N30" s="131" t="s">
        <v>66</v>
      </c>
      <c r="O30" s="123"/>
      <c r="P30" s="125">
        <v>14</v>
      </c>
      <c r="R30" s="131" t="s">
        <v>70</v>
      </c>
      <c r="S30" s="133">
        <v>14</v>
      </c>
      <c r="T30" s="6"/>
    </row>
    <row r="31" spans="1:19" ht="16.5">
      <c r="A31" s="131" t="s">
        <v>65</v>
      </c>
      <c r="B31" s="132"/>
      <c r="C31" s="133">
        <v>13</v>
      </c>
      <c r="D31" s="133"/>
      <c r="E31" s="131" t="s">
        <v>8</v>
      </c>
      <c r="F31" s="14">
        <v>13</v>
      </c>
      <c r="G31" s="133"/>
      <c r="H31" s="131" t="s">
        <v>42</v>
      </c>
      <c r="I31" s="133">
        <v>13</v>
      </c>
      <c r="K31" s="131" t="s">
        <v>46</v>
      </c>
      <c r="L31" s="133">
        <v>13</v>
      </c>
      <c r="N31" s="131" t="s">
        <v>4</v>
      </c>
      <c r="O31" s="132"/>
      <c r="P31" s="125">
        <v>13</v>
      </c>
      <c r="R31" s="131" t="s">
        <v>8</v>
      </c>
      <c r="S31" s="190">
        <v>13</v>
      </c>
    </row>
    <row r="32" spans="1:19" ht="16.5">
      <c r="A32" s="131" t="s">
        <v>66</v>
      </c>
      <c r="B32" s="132"/>
      <c r="C32" s="133">
        <v>12</v>
      </c>
      <c r="D32" s="123"/>
      <c r="E32" s="131" t="s">
        <v>43</v>
      </c>
      <c r="F32" s="14">
        <v>12</v>
      </c>
      <c r="G32" s="123"/>
      <c r="H32" s="131" t="s">
        <v>43</v>
      </c>
      <c r="I32" s="125">
        <v>12</v>
      </c>
      <c r="K32" s="131" t="s">
        <v>3</v>
      </c>
      <c r="L32" s="133">
        <v>12</v>
      </c>
      <c r="N32" s="131" t="s">
        <v>46</v>
      </c>
      <c r="O32" s="132"/>
      <c r="P32" s="125">
        <v>12</v>
      </c>
      <c r="R32" s="131" t="s">
        <v>2</v>
      </c>
      <c r="S32" s="133">
        <v>12</v>
      </c>
    </row>
    <row r="33" spans="1:20" ht="16.5">
      <c r="A33" s="173" t="s">
        <v>64</v>
      </c>
      <c r="B33" s="132"/>
      <c r="C33" s="133">
        <v>11</v>
      </c>
      <c r="D33" s="123"/>
      <c r="E33" s="131" t="s">
        <v>5</v>
      </c>
      <c r="F33" s="133">
        <v>11</v>
      </c>
      <c r="G33" s="123"/>
      <c r="H33" s="131" t="s">
        <v>5</v>
      </c>
      <c r="I33" s="125">
        <v>11</v>
      </c>
      <c r="K33" s="131" t="s">
        <v>1</v>
      </c>
      <c r="L33" s="133">
        <v>11</v>
      </c>
      <c r="N33" s="131" t="s">
        <v>43</v>
      </c>
      <c r="O33" s="132"/>
      <c r="P33" s="125">
        <v>11</v>
      </c>
      <c r="R33" s="131" t="s">
        <v>69</v>
      </c>
      <c r="S33" s="190">
        <v>11</v>
      </c>
      <c r="T33" s="6"/>
    </row>
    <row r="34" spans="1:20" ht="16.5">
      <c r="A34" s="131" t="s">
        <v>46</v>
      </c>
      <c r="C34" s="133">
        <v>10</v>
      </c>
      <c r="D34" s="133"/>
      <c r="E34" s="131" t="s">
        <v>69</v>
      </c>
      <c r="F34" s="14">
        <v>10</v>
      </c>
      <c r="G34" s="133"/>
      <c r="H34" s="131" t="s">
        <v>69</v>
      </c>
      <c r="I34" s="125">
        <v>10</v>
      </c>
      <c r="K34" s="131" t="s">
        <v>66</v>
      </c>
      <c r="L34" s="133">
        <v>10</v>
      </c>
      <c r="N34" s="131" t="s">
        <v>70</v>
      </c>
      <c r="O34" s="138"/>
      <c r="P34" s="125">
        <v>10</v>
      </c>
      <c r="R34" s="131" t="s">
        <v>3</v>
      </c>
      <c r="S34" s="133">
        <v>10</v>
      </c>
      <c r="T34" s="6"/>
    </row>
    <row r="35" spans="1:20" ht="16.5">
      <c r="A35" s="131" t="s">
        <v>0</v>
      </c>
      <c r="C35" s="190">
        <v>9</v>
      </c>
      <c r="D35" s="16"/>
      <c r="E35" s="131" t="s">
        <v>46</v>
      </c>
      <c r="F35" s="133">
        <v>9</v>
      </c>
      <c r="G35" s="16"/>
      <c r="H35" s="131" t="s">
        <v>6</v>
      </c>
      <c r="I35" s="125">
        <v>9</v>
      </c>
      <c r="K35" s="131" t="s">
        <v>4</v>
      </c>
      <c r="L35" s="133">
        <v>9</v>
      </c>
      <c r="N35" s="173" t="s">
        <v>64</v>
      </c>
      <c r="O35" s="132"/>
      <c r="P35" s="133">
        <v>9</v>
      </c>
      <c r="R35" s="131" t="s">
        <v>42</v>
      </c>
      <c r="S35" s="133">
        <v>9</v>
      </c>
      <c r="T35" s="6"/>
    </row>
    <row r="36" spans="1:20" ht="16.5">
      <c r="A36" s="131" t="s">
        <v>67</v>
      </c>
      <c r="C36" s="190">
        <v>8</v>
      </c>
      <c r="D36" s="16"/>
      <c r="E36" s="131" t="s">
        <v>67</v>
      </c>
      <c r="F36" s="133">
        <v>8</v>
      </c>
      <c r="H36" s="131" t="s">
        <v>65</v>
      </c>
      <c r="I36" s="133">
        <v>8</v>
      </c>
      <c r="K36" s="173" t="s">
        <v>64</v>
      </c>
      <c r="L36" s="240">
        <v>8</v>
      </c>
      <c r="N36" s="131" t="s">
        <v>2</v>
      </c>
      <c r="O36" s="132"/>
      <c r="P36" s="133">
        <v>8</v>
      </c>
      <c r="R36" s="131" t="s">
        <v>66</v>
      </c>
      <c r="S36" s="133">
        <v>8</v>
      </c>
      <c r="T36" s="6"/>
    </row>
    <row r="37" spans="1:19" ht="16.5">
      <c r="A37" s="131" t="s">
        <v>69</v>
      </c>
      <c r="C37" s="190">
        <v>7</v>
      </c>
      <c r="D37" s="37"/>
      <c r="E37" s="131" t="s">
        <v>42</v>
      </c>
      <c r="F37" s="133">
        <v>7</v>
      </c>
      <c r="H37" s="131" t="s">
        <v>70</v>
      </c>
      <c r="I37" s="133">
        <v>7</v>
      </c>
      <c r="K37" s="131" t="s">
        <v>43</v>
      </c>
      <c r="L37" s="14">
        <v>7</v>
      </c>
      <c r="N37" s="131" t="s">
        <v>5</v>
      </c>
      <c r="O37" s="132"/>
      <c r="P37" s="133">
        <v>7</v>
      </c>
      <c r="R37" s="131" t="s">
        <v>0</v>
      </c>
      <c r="S37" s="133">
        <v>7</v>
      </c>
    </row>
    <row r="38" spans="1:19" ht="16.5">
      <c r="A38" s="131" t="s">
        <v>42</v>
      </c>
      <c r="C38" s="190">
        <v>6</v>
      </c>
      <c r="D38" s="37"/>
      <c r="E38" s="131" t="s">
        <v>2</v>
      </c>
      <c r="F38" s="133">
        <v>6</v>
      </c>
      <c r="H38" s="131" t="s">
        <v>2</v>
      </c>
      <c r="I38" s="133">
        <v>6</v>
      </c>
      <c r="K38" s="131" t="s">
        <v>0</v>
      </c>
      <c r="L38" s="133">
        <v>6</v>
      </c>
      <c r="N38" s="131" t="s">
        <v>69</v>
      </c>
      <c r="O38" s="123"/>
      <c r="P38" s="125">
        <v>6</v>
      </c>
      <c r="R38" s="131" t="s">
        <v>67</v>
      </c>
      <c r="S38" s="133">
        <v>6</v>
      </c>
    </row>
    <row r="39" spans="1:19" ht="16.5">
      <c r="A39" s="131" t="s">
        <v>1</v>
      </c>
      <c r="C39" s="190">
        <v>5</v>
      </c>
      <c r="E39" s="131" t="s">
        <v>3</v>
      </c>
      <c r="F39" s="125">
        <v>5</v>
      </c>
      <c r="H39" s="131" t="s">
        <v>46</v>
      </c>
      <c r="I39" s="133">
        <v>5</v>
      </c>
      <c r="K39" s="131" t="s">
        <v>70</v>
      </c>
      <c r="L39" s="125">
        <v>5</v>
      </c>
      <c r="N39" s="131" t="s">
        <v>0</v>
      </c>
      <c r="P39" s="190">
        <v>5</v>
      </c>
      <c r="R39" s="173" t="s">
        <v>64</v>
      </c>
      <c r="S39" s="240">
        <v>5</v>
      </c>
    </row>
    <row r="40" spans="1:19" ht="16.5">
      <c r="A40" s="131" t="s">
        <v>3</v>
      </c>
      <c r="C40" s="190">
        <v>4</v>
      </c>
      <c r="E40" s="131" t="s">
        <v>6</v>
      </c>
      <c r="F40" s="14">
        <v>4</v>
      </c>
      <c r="H40" s="131" t="s">
        <v>1</v>
      </c>
      <c r="I40" s="133">
        <v>0</v>
      </c>
      <c r="K40" s="131" t="s">
        <v>67</v>
      </c>
      <c r="L40" s="133">
        <v>4</v>
      </c>
      <c r="N40" s="131" t="s">
        <v>67</v>
      </c>
      <c r="P40" s="190">
        <v>5</v>
      </c>
      <c r="R40" s="131" t="s">
        <v>5</v>
      </c>
      <c r="S40" s="125">
        <v>4</v>
      </c>
    </row>
    <row r="41" spans="1:19" ht="16.5">
      <c r="A41" s="131" t="s">
        <v>70</v>
      </c>
      <c r="C41" s="190">
        <v>0</v>
      </c>
      <c r="E41" s="173" t="s">
        <v>64</v>
      </c>
      <c r="F41" s="188">
        <v>3</v>
      </c>
      <c r="H41" s="131" t="s">
        <v>3</v>
      </c>
      <c r="I41" s="133">
        <v>0</v>
      </c>
      <c r="K41" s="131" t="s">
        <v>42</v>
      </c>
      <c r="L41" s="125">
        <v>0</v>
      </c>
      <c r="N41" s="131" t="s">
        <v>42</v>
      </c>
      <c r="P41" s="190">
        <v>5</v>
      </c>
      <c r="R41" s="131" t="s">
        <v>46</v>
      </c>
      <c r="S41" s="133">
        <v>3</v>
      </c>
    </row>
    <row r="42" spans="1:19" ht="16.5">
      <c r="A42" s="131" t="s">
        <v>4</v>
      </c>
      <c r="C42" s="190">
        <v>0</v>
      </c>
      <c r="E42" s="131" t="s">
        <v>1</v>
      </c>
      <c r="F42" s="133">
        <v>0</v>
      </c>
      <c r="H42" s="131" t="s">
        <v>4</v>
      </c>
      <c r="I42" s="133">
        <v>0</v>
      </c>
      <c r="K42" s="131" t="s">
        <v>6</v>
      </c>
      <c r="L42" s="14">
        <v>0</v>
      </c>
      <c r="N42" s="131" t="s">
        <v>1</v>
      </c>
      <c r="P42" s="190">
        <v>5</v>
      </c>
      <c r="R42" s="131" t="s">
        <v>7</v>
      </c>
      <c r="S42" s="190">
        <v>3</v>
      </c>
    </row>
    <row r="43" spans="1:19" ht="16.5">
      <c r="A43" s="131" t="s">
        <v>7</v>
      </c>
      <c r="C43" s="190">
        <v>0</v>
      </c>
      <c r="E43" s="131" t="s">
        <v>7</v>
      </c>
      <c r="F43" s="14">
        <v>0</v>
      </c>
      <c r="H43" s="131" t="s">
        <v>7</v>
      </c>
      <c r="I43" s="125">
        <v>0</v>
      </c>
      <c r="K43" s="131" t="s">
        <v>7</v>
      </c>
      <c r="L43" s="14">
        <v>0</v>
      </c>
      <c r="N43" s="131" t="s">
        <v>7</v>
      </c>
      <c r="P43" s="190">
        <v>0</v>
      </c>
      <c r="R43" s="131" t="s">
        <v>1</v>
      </c>
      <c r="S43" s="133">
        <v>0</v>
      </c>
    </row>
  </sheetData>
  <printOptions/>
  <pageMargins left="0.4" right="0.75" top="0.96" bottom="1" header="0.52" footer="0.5"/>
  <pageSetup horizontalDpi="360" verticalDpi="360" orientation="landscape" scale="52" r:id="rId1"/>
  <headerFooter alignWithMargins="0">
    <oddHeader>&amp;C&amp;"Comic Sans MS,Bold Italic"&amp;14 1999  SPORTSMEN  BASSMASTERS 
"FINAL  POINT  PLACING"
&amp;"MS Sans Serif,Bold Italic"
</oddHeader>
    <oddFooter>&amp;R&amp;"Comic Sans MS,Bold Italic"Page 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D40" sqref="D40"/>
    </sheetView>
  </sheetViews>
  <sheetFormatPr defaultColWidth="9.140625" defaultRowHeight="12.75"/>
  <cols>
    <col min="1" max="1" width="67.140625" style="0" customWidth="1"/>
    <col min="2" max="3" width="9.140625" style="0" hidden="1" customWidth="1"/>
    <col min="4" max="4" width="20.57421875" style="0" customWidth="1"/>
    <col min="5" max="5" width="8.7109375" style="0" customWidth="1"/>
    <col min="6" max="6" width="10.00390625" style="0" customWidth="1"/>
    <col min="7" max="7" width="10.140625" style="0" customWidth="1"/>
    <col min="9" max="9" width="8.8515625" style="0" customWidth="1"/>
  </cols>
  <sheetData>
    <row r="1" ht="15.75" customHeight="1" thickBot="1">
      <c r="E1" s="187"/>
    </row>
    <row r="2" spans="1:3" ht="18.75" thickBot="1">
      <c r="A2" s="195" t="s">
        <v>78</v>
      </c>
      <c r="B2" s="192"/>
      <c r="C2" s="191"/>
    </row>
    <row r="3" spans="4:5" ht="18.75" thickBot="1">
      <c r="D3" s="193" t="s">
        <v>73</v>
      </c>
      <c r="E3" s="194" t="s">
        <v>77</v>
      </c>
    </row>
    <row r="5" spans="4:5" ht="15">
      <c r="D5" s="124" t="s">
        <v>76</v>
      </c>
      <c r="E5" s="125">
        <v>2</v>
      </c>
    </row>
    <row r="6" spans="4:5" ht="15">
      <c r="D6" s="124" t="s">
        <v>74</v>
      </c>
      <c r="E6" s="125">
        <v>2</v>
      </c>
    </row>
    <row r="7" spans="4:5" ht="15">
      <c r="D7" s="124" t="s">
        <v>75</v>
      </c>
      <c r="E7" s="125">
        <v>2</v>
      </c>
    </row>
    <row r="8" spans="4:5" ht="12.75">
      <c r="D8" s="8"/>
      <c r="E8" s="14"/>
    </row>
    <row r="9" spans="1:5" ht="18">
      <c r="A9" s="195" t="s">
        <v>79</v>
      </c>
      <c r="D9" s="8"/>
      <c r="E9" s="14"/>
    </row>
    <row r="10" spans="4:5" ht="12.75">
      <c r="D10" s="8" t="s">
        <v>83</v>
      </c>
      <c r="E10" s="14">
        <v>2</v>
      </c>
    </row>
    <row r="11" spans="4:5" ht="12.75">
      <c r="D11" s="8" t="s">
        <v>84</v>
      </c>
      <c r="E11" s="14">
        <v>2</v>
      </c>
    </row>
    <row r="12" spans="4:5" ht="12.75">
      <c r="D12" s="8" t="s">
        <v>81</v>
      </c>
      <c r="E12" s="14">
        <v>2</v>
      </c>
    </row>
    <row r="13" spans="4:5" ht="12.75">
      <c r="D13" s="8" t="s">
        <v>82</v>
      </c>
      <c r="E13" s="14">
        <v>2</v>
      </c>
    </row>
    <row r="14" spans="4:5" ht="12.75">
      <c r="D14" s="8" t="s">
        <v>74</v>
      </c>
      <c r="E14" s="14">
        <v>2</v>
      </c>
    </row>
    <row r="15" spans="4:5" ht="15">
      <c r="D15" s="124" t="s">
        <v>80</v>
      </c>
      <c r="E15" s="14">
        <v>2</v>
      </c>
    </row>
    <row r="17" ht="18">
      <c r="A17" s="195" t="s">
        <v>135</v>
      </c>
    </row>
    <row r="18" spans="4:5" ht="12.75">
      <c r="D18" t="s">
        <v>83</v>
      </c>
      <c r="E18" s="14">
        <v>2</v>
      </c>
    </row>
    <row r="19" spans="4:5" ht="12.75">
      <c r="D19" t="s">
        <v>76</v>
      </c>
      <c r="E19" s="14">
        <v>2</v>
      </c>
    </row>
    <row r="20" spans="4:5" ht="12.75">
      <c r="D20" t="s">
        <v>136</v>
      </c>
      <c r="E20" s="14">
        <v>2</v>
      </c>
    </row>
    <row r="21" spans="4:5" ht="12.75">
      <c r="D21" t="s">
        <v>137</v>
      </c>
      <c r="E21" s="14">
        <v>2</v>
      </c>
    </row>
    <row r="22" spans="4:5" ht="12.75">
      <c r="D22" t="s">
        <v>81</v>
      </c>
      <c r="E22" s="14">
        <v>2</v>
      </c>
    </row>
    <row r="23" spans="4:5" ht="12.75">
      <c r="D23" t="s">
        <v>82</v>
      </c>
      <c r="E23" s="14">
        <v>2</v>
      </c>
    </row>
    <row r="24" spans="4:5" ht="12.75">
      <c r="D24" t="s">
        <v>74</v>
      </c>
      <c r="E24" s="14">
        <v>2</v>
      </c>
    </row>
    <row r="25" spans="4:5" ht="12.75">
      <c r="D25" t="s">
        <v>75</v>
      </c>
      <c r="E25" s="14">
        <v>2</v>
      </c>
    </row>
    <row r="27" ht="18">
      <c r="A27" s="195" t="s">
        <v>138</v>
      </c>
    </row>
    <row r="28" spans="4:5" ht="12.75">
      <c r="D28" t="s">
        <v>74</v>
      </c>
      <c r="E28" s="14">
        <v>2</v>
      </c>
    </row>
    <row r="30" ht="18">
      <c r="A30" s="195" t="s">
        <v>154</v>
      </c>
    </row>
    <row r="32" ht="18">
      <c r="A32" s="195" t="s">
        <v>162</v>
      </c>
    </row>
    <row r="33" spans="4:5" ht="12.75">
      <c r="D33" t="s">
        <v>80</v>
      </c>
      <c r="E33">
        <v>2</v>
      </c>
    </row>
    <row r="34" spans="4:5" ht="12.75">
      <c r="D34" t="s">
        <v>74</v>
      </c>
      <c r="E34">
        <v>2</v>
      </c>
    </row>
    <row r="35" spans="4:5" ht="12.75">
      <c r="D35" t="s">
        <v>76</v>
      </c>
      <c r="E35">
        <v>2</v>
      </c>
    </row>
    <row r="36" spans="4:5" ht="12.75">
      <c r="D36" t="s">
        <v>163</v>
      </c>
      <c r="E36">
        <v>2</v>
      </c>
    </row>
    <row r="37" spans="4:5" ht="12.75">
      <c r="D37" t="s">
        <v>137</v>
      </c>
      <c r="E37">
        <v>2</v>
      </c>
    </row>
    <row r="38" spans="4:5" ht="12.75">
      <c r="D38" t="s">
        <v>81</v>
      </c>
      <c r="E38">
        <v>2</v>
      </c>
    </row>
    <row r="39" spans="4:5" ht="12.75">
      <c r="D39" t="s">
        <v>75</v>
      </c>
      <c r="E39">
        <v>2</v>
      </c>
    </row>
  </sheetData>
  <printOptions gridLines="1"/>
  <pageMargins left="0.75" right="0.75" top="1.31" bottom="1" header="0.5" footer="0.5"/>
  <pageSetup horizontalDpi="300" verticalDpi="300" orientation="landscape" r:id="rId1"/>
  <headerFooter alignWithMargins="0">
    <oddHeader>&amp;C&amp;"Comic Sans MS,Bold"&amp;12 1999 SPORTSMEN BASSMASTERS 
"SPECIAL EVENT PARTICIPATION"</oddHeader>
    <oddFooter>&amp;R&amp;"Comic Sans MS,Bold Italic"Page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31" sqref="A31"/>
    </sheetView>
  </sheetViews>
  <sheetFormatPr defaultColWidth="9.140625" defaultRowHeight="12.75"/>
  <cols>
    <col min="1" max="1" width="12.8515625" style="0" customWidth="1"/>
    <col min="2" max="2" width="5.8515625" style="0" customWidth="1"/>
    <col min="3" max="3" width="7.00390625" style="0" customWidth="1"/>
    <col min="4" max="4" width="10.8515625" style="0" customWidth="1"/>
    <col min="5" max="5" width="13.57421875" style="0" customWidth="1"/>
    <col min="6" max="6" width="10.00390625" style="0" customWidth="1"/>
    <col min="8" max="8" width="17.7109375" style="0" customWidth="1"/>
    <col min="9" max="9" width="11.7109375" style="0" customWidth="1"/>
    <col min="10" max="10" width="11.28125" style="0" customWidth="1"/>
    <col min="11" max="11" width="7.28125" style="0" customWidth="1"/>
    <col min="12" max="12" width="8.140625" style="0" customWidth="1"/>
  </cols>
  <sheetData>
    <row r="1" spans="1:12" ht="13.5">
      <c r="A1" s="197" t="s">
        <v>85</v>
      </c>
      <c r="B1" s="197" t="s">
        <v>86</v>
      </c>
      <c r="C1" s="198" t="s">
        <v>87</v>
      </c>
      <c r="D1" s="199" t="s">
        <v>87</v>
      </c>
      <c r="E1" s="199" t="s">
        <v>87</v>
      </c>
      <c r="F1" s="199" t="s">
        <v>87</v>
      </c>
      <c r="G1" s="199" t="s">
        <v>87</v>
      </c>
      <c r="H1" s="199" t="s">
        <v>87</v>
      </c>
      <c r="I1" s="200" t="s">
        <v>126</v>
      </c>
      <c r="J1" s="201" t="s">
        <v>88</v>
      </c>
      <c r="K1" s="201" t="s">
        <v>89</v>
      </c>
      <c r="L1" s="201" t="s">
        <v>89</v>
      </c>
    </row>
    <row r="2" spans="1:12" ht="14.25" thickBot="1">
      <c r="A2" s="202" t="s">
        <v>90</v>
      </c>
      <c r="B2" s="202" t="s">
        <v>90</v>
      </c>
      <c r="C2" s="203" t="s">
        <v>91</v>
      </c>
      <c r="D2" s="204" t="s">
        <v>92</v>
      </c>
      <c r="E2" s="204" t="s">
        <v>141</v>
      </c>
      <c r="F2" s="204" t="s">
        <v>93</v>
      </c>
      <c r="G2" s="204" t="s">
        <v>94</v>
      </c>
      <c r="H2" s="204" t="s">
        <v>95</v>
      </c>
      <c r="I2" s="205" t="s">
        <v>96</v>
      </c>
      <c r="J2" s="206" t="s">
        <v>96</v>
      </c>
      <c r="K2" s="206" t="s">
        <v>97</v>
      </c>
      <c r="L2" s="206" t="s">
        <v>98</v>
      </c>
    </row>
    <row r="3" spans="1:12" ht="15">
      <c r="A3" s="123"/>
      <c r="B3" s="123"/>
      <c r="C3" s="196"/>
      <c r="D3" s="196"/>
      <c r="E3" s="196"/>
      <c r="F3" s="196"/>
      <c r="G3" s="196"/>
      <c r="H3" s="196"/>
      <c r="I3" s="123"/>
      <c r="J3" s="123"/>
      <c r="K3" s="123"/>
      <c r="L3" s="123"/>
    </row>
    <row r="4" spans="1:12" ht="14.25">
      <c r="A4" s="207" t="s">
        <v>99</v>
      </c>
      <c r="B4" s="207" t="s">
        <v>100</v>
      </c>
      <c r="C4" s="208">
        <v>6.81</v>
      </c>
      <c r="D4" s="209">
        <v>0.88</v>
      </c>
      <c r="E4" s="209">
        <v>9.5</v>
      </c>
      <c r="F4" s="209">
        <v>4.56</v>
      </c>
      <c r="G4" s="209">
        <v>1.38</v>
      </c>
      <c r="H4" s="209">
        <v>3</v>
      </c>
      <c r="I4" s="210">
        <f>SUM(C4:H4)</f>
        <v>26.129999999999995</v>
      </c>
      <c r="J4" s="210">
        <f>I4-MIN(C4:H4)</f>
        <v>25.249999999999996</v>
      </c>
      <c r="K4" s="211">
        <f>SUM(C5:H5)</f>
        <v>41.33</v>
      </c>
      <c r="L4" s="212">
        <f>AVERAGE(C5:H5)</f>
        <v>6.888333333333333</v>
      </c>
    </row>
    <row r="5" spans="1:12" ht="14.25">
      <c r="A5" s="207" t="s">
        <v>101</v>
      </c>
      <c r="B5" s="207"/>
      <c r="C5" s="208">
        <v>4.65</v>
      </c>
      <c r="D5" s="209">
        <v>8.25</v>
      </c>
      <c r="E5" s="209">
        <v>10.8</v>
      </c>
      <c r="F5" s="209">
        <v>6.06</v>
      </c>
      <c r="G5" s="209">
        <v>4.38</v>
      </c>
      <c r="H5" s="209">
        <v>7.19</v>
      </c>
      <c r="I5" s="210"/>
      <c r="J5" s="210"/>
      <c r="K5" s="207"/>
      <c r="L5" s="213"/>
    </row>
    <row r="6" spans="1:12" ht="14.25">
      <c r="A6" s="207"/>
      <c r="B6" s="207"/>
      <c r="C6" s="208"/>
      <c r="D6" s="209"/>
      <c r="E6" s="209"/>
      <c r="F6" s="209"/>
      <c r="G6" s="209"/>
      <c r="H6" s="209"/>
      <c r="I6" s="210"/>
      <c r="J6" s="210"/>
      <c r="K6" s="207"/>
      <c r="L6" s="213"/>
    </row>
    <row r="7" spans="1:12" ht="14.25">
      <c r="A7" s="207" t="s">
        <v>102</v>
      </c>
      <c r="B7" s="207" t="s">
        <v>103</v>
      </c>
      <c r="C7" s="208">
        <v>4.65</v>
      </c>
      <c r="D7" s="256"/>
      <c r="E7" s="209">
        <v>7.19</v>
      </c>
      <c r="F7" s="209">
        <v>2.56</v>
      </c>
      <c r="G7" s="209">
        <v>0</v>
      </c>
      <c r="H7" s="209">
        <v>3.19</v>
      </c>
      <c r="I7" s="210">
        <f>SUM(C7:H7)</f>
        <v>17.59</v>
      </c>
      <c r="J7" s="210">
        <f>I7-MIN(C7:H7)</f>
        <v>17.59</v>
      </c>
      <c r="K7" s="211">
        <f>SUM(C8:H8)</f>
        <v>27.439999999999998</v>
      </c>
      <c r="L7" s="212">
        <f>AVERAGE(C8:H8)</f>
        <v>5.4879999999999995</v>
      </c>
    </row>
    <row r="8" spans="1:12" ht="14.25">
      <c r="A8" s="207" t="s">
        <v>101</v>
      </c>
      <c r="B8" s="207"/>
      <c r="C8" s="208">
        <v>6.81</v>
      </c>
      <c r="D8" s="256"/>
      <c r="E8" s="209">
        <v>6.88</v>
      </c>
      <c r="F8" s="209">
        <v>0</v>
      </c>
      <c r="G8" s="209">
        <v>1.75</v>
      </c>
      <c r="H8" s="209">
        <v>12</v>
      </c>
      <c r="I8" s="210"/>
      <c r="J8" s="210"/>
      <c r="K8" s="207"/>
      <c r="L8" s="213"/>
    </row>
    <row r="9" spans="1:12" ht="14.25">
      <c r="A9" s="207"/>
      <c r="B9" s="207"/>
      <c r="C9" s="208"/>
      <c r="D9" s="209"/>
      <c r="E9" s="209"/>
      <c r="F9" s="209"/>
      <c r="G9" s="209"/>
      <c r="H9" s="209"/>
      <c r="I9" s="210"/>
      <c r="J9" s="210"/>
      <c r="K9" s="207"/>
      <c r="L9" s="213"/>
    </row>
    <row r="10" spans="1:12" ht="14.25">
      <c r="A10" s="207" t="s">
        <v>127</v>
      </c>
      <c r="B10" s="207" t="s">
        <v>128</v>
      </c>
      <c r="C10" s="208">
        <v>2.2</v>
      </c>
      <c r="D10" s="209">
        <v>4</v>
      </c>
      <c r="E10" s="209">
        <v>8.13</v>
      </c>
      <c r="F10" s="209">
        <v>0</v>
      </c>
      <c r="G10" s="209">
        <v>0</v>
      </c>
      <c r="H10" s="209">
        <v>2.06</v>
      </c>
      <c r="I10" s="210">
        <f>SUM(C10:H10)</f>
        <v>16.39</v>
      </c>
      <c r="J10" s="210">
        <f>I10-MIN(C10:H10)</f>
        <v>16.39</v>
      </c>
      <c r="K10" s="211">
        <f>SUM(C11:H11)</f>
        <v>19.77</v>
      </c>
      <c r="L10" s="212">
        <f>AVERAGE(C11:H11)</f>
        <v>3.295</v>
      </c>
    </row>
    <row r="11" spans="1:12" ht="14.25">
      <c r="A11" s="207" t="s">
        <v>101</v>
      </c>
      <c r="B11" s="207"/>
      <c r="C11" s="208">
        <v>5.45</v>
      </c>
      <c r="D11" s="209">
        <v>2.69</v>
      </c>
      <c r="E11" s="209">
        <v>6.38</v>
      </c>
      <c r="F11" s="209">
        <v>2.56</v>
      </c>
      <c r="G11" s="209">
        <v>0</v>
      </c>
      <c r="H11" s="209">
        <v>2.69</v>
      </c>
      <c r="I11" s="210"/>
      <c r="J11" s="210"/>
      <c r="K11" s="207"/>
      <c r="L11" s="213"/>
    </row>
    <row r="12" spans="1:12" ht="14.25">
      <c r="A12" s="207"/>
      <c r="B12" s="207"/>
      <c r="C12" s="208"/>
      <c r="D12" s="209"/>
      <c r="E12" s="209"/>
      <c r="F12" s="209"/>
      <c r="G12" s="209"/>
      <c r="H12" s="209"/>
      <c r="I12" s="210"/>
      <c r="J12" s="210"/>
      <c r="K12" s="207"/>
      <c r="L12" s="213"/>
    </row>
    <row r="13" spans="1:12" ht="14.25">
      <c r="A13" s="207" t="s">
        <v>129</v>
      </c>
      <c r="B13" s="207" t="s">
        <v>111</v>
      </c>
      <c r="C13" s="208">
        <v>8.85</v>
      </c>
      <c r="D13" s="209">
        <v>10.69</v>
      </c>
      <c r="E13" s="209">
        <v>4.88</v>
      </c>
      <c r="F13" s="209">
        <v>10.5</v>
      </c>
      <c r="G13" s="209">
        <v>14.88</v>
      </c>
      <c r="H13" s="209">
        <v>9.38</v>
      </c>
      <c r="I13" s="210">
        <f>SUM(C13:H13)</f>
        <v>59.18000000000001</v>
      </c>
      <c r="J13" s="210">
        <f>I13-MIN(C13:H13)</f>
        <v>54.300000000000004</v>
      </c>
      <c r="K13" s="211">
        <f>SUM(C14:H14)</f>
        <v>41.080000000000005</v>
      </c>
      <c r="L13" s="212">
        <f>AVERAGE(C14:H14)</f>
        <v>6.846666666666668</v>
      </c>
    </row>
    <row r="14" spans="1:12" ht="14.25">
      <c r="A14" s="207" t="s">
        <v>101</v>
      </c>
      <c r="B14" s="207"/>
      <c r="C14" s="208">
        <v>9.75</v>
      </c>
      <c r="D14" s="209">
        <v>3.13</v>
      </c>
      <c r="E14" s="209">
        <v>5.69</v>
      </c>
      <c r="F14" s="209">
        <v>9.13</v>
      </c>
      <c r="G14" s="209">
        <v>5.88</v>
      </c>
      <c r="H14" s="209">
        <v>7.5</v>
      </c>
      <c r="I14" s="210"/>
      <c r="J14" s="210"/>
      <c r="K14" s="207"/>
      <c r="L14" s="213"/>
    </row>
    <row r="15" spans="1:12" ht="14.25">
      <c r="A15" s="207"/>
      <c r="B15" s="207"/>
      <c r="C15" s="208"/>
      <c r="D15" s="209"/>
      <c r="E15" s="209"/>
      <c r="F15" s="209"/>
      <c r="G15" s="209"/>
      <c r="H15" s="209"/>
      <c r="I15" s="210"/>
      <c r="J15" s="210"/>
      <c r="K15" s="207"/>
      <c r="L15" s="213"/>
    </row>
    <row r="16" spans="1:12" ht="14.25">
      <c r="A16" s="207" t="s">
        <v>104</v>
      </c>
      <c r="B16" s="207" t="s">
        <v>105</v>
      </c>
      <c r="C16" s="208">
        <v>5.45</v>
      </c>
      <c r="D16" s="209">
        <v>6.06</v>
      </c>
      <c r="E16" s="209">
        <v>1.44</v>
      </c>
      <c r="F16" s="209">
        <v>9.13</v>
      </c>
      <c r="G16" s="209">
        <v>4.44</v>
      </c>
      <c r="H16" s="209">
        <v>0</v>
      </c>
      <c r="I16" s="210">
        <f>SUM(C16:H16)</f>
        <v>26.52</v>
      </c>
      <c r="J16" s="210">
        <f>I16-MIN(C16:H16)</f>
        <v>26.52</v>
      </c>
      <c r="K16" s="211">
        <f>SUM(C17:H17)</f>
        <v>38.59</v>
      </c>
      <c r="L16" s="212">
        <f>AVERAGE(C17:H17)</f>
        <v>6.4316666666666675</v>
      </c>
    </row>
    <row r="17" spans="1:12" ht="14.25">
      <c r="A17" s="207" t="s">
        <v>101</v>
      </c>
      <c r="B17" s="207"/>
      <c r="C17" s="208">
        <v>2.2</v>
      </c>
      <c r="D17" s="209">
        <v>8.38</v>
      </c>
      <c r="E17" s="209">
        <v>7.19</v>
      </c>
      <c r="F17" s="209">
        <v>10.5</v>
      </c>
      <c r="G17" s="209">
        <v>4.38</v>
      </c>
      <c r="H17" s="209">
        <v>5.94</v>
      </c>
      <c r="I17" s="210"/>
      <c r="J17" s="210"/>
      <c r="K17" s="207"/>
      <c r="L17" s="213"/>
    </row>
    <row r="18" spans="1:12" ht="14.25">
      <c r="A18" s="207"/>
      <c r="B18" s="207"/>
      <c r="C18" s="208"/>
      <c r="D18" s="209"/>
      <c r="E18" s="209"/>
      <c r="F18" s="209"/>
      <c r="G18" s="209"/>
      <c r="H18" s="209"/>
      <c r="I18" s="210"/>
      <c r="J18" s="210"/>
      <c r="K18" s="207"/>
      <c r="L18" s="213"/>
    </row>
    <row r="19" spans="1:12" ht="14.25">
      <c r="A19" s="207" t="s">
        <v>130</v>
      </c>
      <c r="B19" s="207" t="s">
        <v>131</v>
      </c>
      <c r="C19" s="208"/>
      <c r="D19" s="209">
        <v>11.5</v>
      </c>
      <c r="E19" s="209">
        <v>4.81</v>
      </c>
      <c r="F19" s="209">
        <v>1.19</v>
      </c>
      <c r="G19" s="209">
        <v>4.38</v>
      </c>
      <c r="H19" s="209">
        <v>7.5</v>
      </c>
      <c r="I19" s="210">
        <f>SUM(C19:H19)</f>
        <v>29.38</v>
      </c>
      <c r="J19" s="210">
        <f>I19-MIN(C19:H19)</f>
        <v>28.189999999999998</v>
      </c>
      <c r="K19" s="211">
        <f>SUM(C20:H20)</f>
        <v>24.450000000000003</v>
      </c>
      <c r="L19" s="212">
        <f>AVERAGE(C20:H20)</f>
        <v>4.890000000000001</v>
      </c>
    </row>
    <row r="20" spans="1:12" ht="14.25">
      <c r="A20" s="207" t="s">
        <v>101</v>
      </c>
      <c r="B20" s="207"/>
      <c r="C20" s="208"/>
      <c r="D20" s="209">
        <v>1.44</v>
      </c>
      <c r="E20" s="209">
        <v>4.31</v>
      </c>
      <c r="F20" s="209">
        <v>7.94</v>
      </c>
      <c r="G20" s="209">
        <v>1.38</v>
      </c>
      <c r="H20" s="209">
        <v>9.38</v>
      </c>
      <c r="I20" s="210"/>
      <c r="J20" s="210"/>
      <c r="K20" s="207"/>
      <c r="L20" s="213"/>
    </row>
    <row r="21" spans="1:12" ht="14.25">
      <c r="A21" s="207"/>
      <c r="B21" s="207"/>
      <c r="C21" s="208"/>
      <c r="D21" s="209"/>
      <c r="E21" s="209"/>
      <c r="F21" s="209"/>
      <c r="G21" s="209"/>
      <c r="H21" s="209"/>
      <c r="I21" s="210"/>
      <c r="J21" s="210"/>
      <c r="K21" s="207"/>
      <c r="L21" s="213"/>
    </row>
    <row r="22" spans="1:12" ht="14.25">
      <c r="A22" s="207" t="s">
        <v>106</v>
      </c>
      <c r="B22" s="207" t="s">
        <v>107</v>
      </c>
      <c r="C22" s="208">
        <v>2.1</v>
      </c>
      <c r="D22" s="209">
        <v>3.13</v>
      </c>
      <c r="E22" s="209">
        <v>6.88</v>
      </c>
      <c r="F22" s="209"/>
      <c r="G22" s="209">
        <v>0</v>
      </c>
      <c r="H22" s="209">
        <v>4.06</v>
      </c>
      <c r="I22" s="210">
        <f>SUM(C22:H22)</f>
        <v>16.169999999999998</v>
      </c>
      <c r="J22" s="210">
        <f>I22-MIN(C22:H22)</f>
        <v>16.169999999999998</v>
      </c>
      <c r="K22" s="211">
        <f>SUM(C23:H23)</f>
        <v>22.330000000000002</v>
      </c>
      <c r="L22" s="212">
        <f>AVERAGE(C23:H23)</f>
        <v>4.466</v>
      </c>
    </row>
    <row r="23" spans="1:12" ht="14.25">
      <c r="A23" s="207" t="s">
        <v>101</v>
      </c>
      <c r="B23" s="207"/>
      <c r="C23" s="208">
        <v>2.2</v>
      </c>
      <c r="D23" s="209">
        <v>10.69</v>
      </c>
      <c r="E23" s="209">
        <v>7.19</v>
      </c>
      <c r="F23" s="209"/>
      <c r="G23" s="209">
        <v>-1</v>
      </c>
      <c r="H23" s="209">
        <v>3.25</v>
      </c>
      <c r="I23" s="210"/>
      <c r="J23" s="210"/>
      <c r="K23" s="207"/>
      <c r="L23" s="213"/>
    </row>
    <row r="24" spans="1:12" ht="14.25">
      <c r="A24" s="207"/>
      <c r="B24" s="207"/>
      <c r="C24" s="208"/>
      <c r="D24" s="209"/>
      <c r="E24" s="209"/>
      <c r="F24" s="209"/>
      <c r="G24" s="209"/>
      <c r="H24" s="209"/>
      <c r="I24" s="210"/>
      <c r="J24" s="210"/>
      <c r="K24" s="207"/>
      <c r="L24" s="213"/>
    </row>
    <row r="25" spans="1:12" ht="14.25">
      <c r="A25" s="207" t="s">
        <v>108</v>
      </c>
      <c r="B25" s="207" t="s">
        <v>109</v>
      </c>
      <c r="C25" s="208">
        <v>1.3</v>
      </c>
      <c r="D25" s="256"/>
      <c r="E25" s="209"/>
      <c r="F25" s="209">
        <v>7.94</v>
      </c>
      <c r="G25" s="209">
        <v>0</v>
      </c>
      <c r="H25" s="209"/>
      <c r="I25" s="210">
        <f>SUM(C25:H25)</f>
        <v>9.24</v>
      </c>
      <c r="J25" s="210">
        <f>I25-MIN(C25:H25)</f>
        <v>9.24</v>
      </c>
      <c r="K25" s="211">
        <f>SUM(C26:H26)</f>
        <v>12.889999999999999</v>
      </c>
      <c r="L25" s="212">
        <f>AVERAGE(C26:H26)</f>
        <v>4.296666666666666</v>
      </c>
    </row>
    <row r="26" spans="1:12" ht="14.25">
      <c r="A26" s="207" t="s">
        <v>101</v>
      </c>
      <c r="B26" s="207"/>
      <c r="C26" s="208">
        <v>8.45</v>
      </c>
      <c r="D26" s="256"/>
      <c r="E26" s="209"/>
      <c r="F26" s="209">
        <v>1.13</v>
      </c>
      <c r="G26" s="209">
        <v>3.31</v>
      </c>
      <c r="H26" s="209"/>
      <c r="I26" s="210"/>
      <c r="J26" s="210"/>
      <c r="K26" s="207"/>
      <c r="L26" s="213"/>
    </row>
    <row r="27" spans="1:12" ht="14.25">
      <c r="A27" s="207"/>
      <c r="B27" s="207"/>
      <c r="C27" s="208"/>
      <c r="D27" s="209"/>
      <c r="E27" s="209"/>
      <c r="F27" s="209"/>
      <c r="G27" s="209"/>
      <c r="H27" s="209"/>
      <c r="I27" s="210"/>
      <c r="J27" s="210"/>
      <c r="K27" s="207"/>
      <c r="L27" s="213"/>
    </row>
    <row r="28" spans="1:12" ht="14.25">
      <c r="A28" s="207" t="s">
        <v>110</v>
      </c>
      <c r="B28" s="207" t="s">
        <v>111</v>
      </c>
      <c r="C28" s="208">
        <v>10.9</v>
      </c>
      <c r="D28" s="209">
        <v>2.69</v>
      </c>
      <c r="E28" s="209">
        <v>4.31</v>
      </c>
      <c r="F28" s="209">
        <v>14.38</v>
      </c>
      <c r="G28" s="209">
        <v>3.31</v>
      </c>
      <c r="H28" s="209">
        <v>7.19</v>
      </c>
      <c r="I28" s="210">
        <f>SUM(C28:H28)</f>
        <v>42.78</v>
      </c>
      <c r="J28" s="210">
        <f>I28-MIN(C28:H28)</f>
        <v>40.09</v>
      </c>
      <c r="K28" s="211">
        <f>SUM(C29:H29)</f>
        <v>29.55</v>
      </c>
      <c r="L28" s="212">
        <f>AVERAGE(C29:H29)</f>
        <v>4.925</v>
      </c>
    </row>
    <row r="29" spans="1:12" ht="14.25">
      <c r="A29" s="207" t="s">
        <v>101</v>
      </c>
      <c r="B29" s="207"/>
      <c r="C29" s="208">
        <v>9.8</v>
      </c>
      <c r="D29" s="209">
        <v>4</v>
      </c>
      <c r="E29" s="209">
        <v>4.81</v>
      </c>
      <c r="F29" s="209">
        <v>7.94</v>
      </c>
      <c r="G29" s="209">
        <v>0</v>
      </c>
      <c r="H29" s="209">
        <v>3</v>
      </c>
      <c r="I29" s="210"/>
      <c r="J29" s="210"/>
      <c r="K29" s="207"/>
      <c r="L29" s="213"/>
    </row>
    <row r="30" spans="1:12" ht="14.25">
      <c r="A30" s="207"/>
      <c r="B30" s="207"/>
      <c r="C30" s="208"/>
      <c r="D30" s="209"/>
      <c r="E30" s="209"/>
      <c r="F30" s="209"/>
      <c r="G30" s="209"/>
      <c r="H30" s="209"/>
      <c r="I30" s="210"/>
      <c r="J30" s="210"/>
      <c r="K30" s="207"/>
      <c r="L30" s="213"/>
    </row>
    <row r="31" spans="1:12" ht="14.25">
      <c r="A31" s="207" t="s">
        <v>112</v>
      </c>
      <c r="B31" s="207" t="s">
        <v>113</v>
      </c>
      <c r="C31" s="257"/>
      <c r="D31" s="209">
        <v>1.69</v>
      </c>
      <c r="E31" s="256"/>
      <c r="F31" s="209">
        <v>7.94</v>
      </c>
      <c r="G31" s="209">
        <v>9.88</v>
      </c>
      <c r="H31" s="209">
        <v>4.94</v>
      </c>
      <c r="I31" s="210">
        <f>SUM(C31:H31)</f>
        <v>24.450000000000003</v>
      </c>
      <c r="J31" s="210">
        <f>I31-MIN(C31:H31)</f>
        <v>22.76</v>
      </c>
      <c r="K31" s="211">
        <f>SUM(C32:H32)</f>
        <v>40.57</v>
      </c>
      <c r="L31" s="212">
        <f>AVERAGE(C32:H32)</f>
        <v>10.1425</v>
      </c>
    </row>
    <row r="32" spans="1:12" ht="14.25">
      <c r="A32" s="207" t="s">
        <v>101</v>
      </c>
      <c r="B32" s="207"/>
      <c r="C32" s="257"/>
      <c r="D32" s="210">
        <v>11.88</v>
      </c>
      <c r="E32" s="258"/>
      <c r="F32" s="210">
        <v>14.38</v>
      </c>
      <c r="G32" s="210">
        <v>3.25</v>
      </c>
      <c r="H32" s="210">
        <v>11.06</v>
      </c>
      <c r="I32" s="210"/>
      <c r="J32" s="210"/>
      <c r="K32" s="207"/>
      <c r="L32" s="213"/>
    </row>
    <row r="33" spans="1:12" ht="14.25">
      <c r="A33" s="207"/>
      <c r="B33" s="207"/>
      <c r="C33" s="208"/>
      <c r="D33" s="210"/>
      <c r="E33" s="210"/>
      <c r="F33" s="210"/>
      <c r="G33" s="210"/>
      <c r="H33" s="210"/>
      <c r="I33" s="210"/>
      <c r="J33" s="210"/>
      <c r="K33" s="207"/>
      <c r="L33" s="213"/>
    </row>
    <row r="34" spans="1:12" ht="14.25">
      <c r="A34" s="207" t="s">
        <v>132</v>
      </c>
      <c r="B34" s="207" t="s">
        <v>133</v>
      </c>
      <c r="C34" s="208">
        <v>8.45</v>
      </c>
      <c r="D34" s="210">
        <v>11.88</v>
      </c>
      <c r="E34" s="210">
        <v>7.19</v>
      </c>
      <c r="F34" s="210">
        <v>7.31</v>
      </c>
      <c r="G34" s="210">
        <v>5.88</v>
      </c>
      <c r="H34" s="210">
        <v>3.25</v>
      </c>
      <c r="I34" s="210">
        <f>SUM(C34:H34)</f>
        <v>43.96</v>
      </c>
      <c r="J34" s="210">
        <f>I34-MIN(C34:H34)</f>
        <v>40.71</v>
      </c>
      <c r="K34" s="211">
        <f>SUM(C35:H35)</f>
        <v>27.499999999999996</v>
      </c>
      <c r="L34" s="212">
        <f>AVERAGE(C35:H35)</f>
        <v>4.583333333333333</v>
      </c>
    </row>
    <row r="35" spans="1:12" ht="14.25">
      <c r="A35" s="207" t="s">
        <v>101</v>
      </c>
      <c r="B35" s="207"/>
      <c r="C35" s="208">
        <v>1.3</v>
      </c>
      <c r="D35" s="210">
        <v>1.69</v>
      </c>
      <c r="E35" s="210">
        <v>1.44</v>
      </c>
      <c r="F35" s="210">
        <v>4.13</v>
      </c>
      <c r="G35" s="210">
        <v>14.88</v>
      </c>
      <c r="H35" s="210">
        <v>4.06</v>
      </c>
      <c r="I35" s="210"/>
      <c r="J35" s="210"/>
      <c r="K35" s="207"/>
      <c r="L35" s="213"/>
    </row>
    <row r="36" spans="1:12" ht="14.25">
      <c r="A36" s="207"/>
      <c r="B36" s="207"/>
      <c r="C36" s="208"/>
      <c r="D36" s="210"/>
      <c r="E36" s="210"/>
      <c r="F36" s="210"/>
      <c r="G36" s="210"/>
      <c r="H36" s="210"/>
      <c r="I36" s="210"/>
      <c r="J36" s="210"/>
      <c r="K36" s="207"/>
      <c r="L36" s="213"/>
    </row>
    <row r="37" spans="1:12" ht="14.25">
      <c r="A37" s="207" t="s">
        <v>114</v>
      </c>
      <c r="B37" s="207" t="s">
        <v>115</v>
      </c>
      <c r="C37" s="257"/>
      <c r="D37" s="210">
        <v>8.75</v>
      </c>
      <c r="E37" s="258"/>
      <c r="F37" s="210">
        <v>6.06</v>
      </c>
      <c r="G37" s="210">
        <v>5.44</v>
      </c>
      <c r="H37" s="210"/>
      <c r="I37" s="210">
        <f>SUM(C37:H37)</f>
        <v>20.25</v>
      </c>
      <c r="J37" s="210">
        <f>I37-MIN(C37:H37)</f>
        <v>14.809999999999999</v>
      </c>
      <c r="K37" s="211">
        <f>SUM(C38:H38)</f>
        <v>18.75</v>
      </c>
      <c r="L37" s="212">
        <f>AVERAGE(C38:H38)</f>
        <v>6.25</v>
      </c>
    </row>
    <row r="38" spans="1:12" ht="14.25">
      <c r="A38" s="207" t="s">
        <v>101</v>
      </c>
      <c r="B38" s="207"/>
      <c r="C38" s="257"/>
      <c r="D38" s="210">
        <v>6.31</v>
      </c>
      <c r="E38" s="258"/>
      <c r="F38" s="210">
        <v>4.56</v>
      </c>
      <c r="G38" s="210">
        <v>7.88</v>
      </c>
      <c r="H38" s="210"/>
      <c r="I38" s="210"/>
      <c r="J38" s="210"/>
      <c r="K38" s="207"/>
      <c r="L38" s="213"/>
    </row>
    <row r="39" spans="1:12" ht="14.25">
      <c r="A39" s="207"/>
      <c r="B39" s="207"/>
      <c r="C39" s="208"/>
      <c r="D39" s="210"/>
      <c r="E39" s="210"/>
      <c r="F39" s="210"/>
      <c r="G39" s="210"/>
      <c r="H39" s="210"/>
      <c r="I39" s="210"/>
      <c r="J39" s="210"/>
      <c r="K39" s="207"/>
      <c r="L39" s="213"/>
    </row>
    <row r="40" spans="1:12" ht="14.25">
      <c r="A40" s="207" t="s">
        <v>116</v>
      </c>
      <c r="B40" s="207" t="s">
        <v>117</v>
      </c>
      <c r="C40" s="208">
        <v>9.75</v>
      </c>
      <c r="D40" s="210">
        <v>8.25</v>
      </c>
      <c r="E40" s="210">
        <v>6.13</v>
      </c>
      <c r="F40" s="258"/>
      <c r="G40" s="210">
        <v>3.25</v>
      </c>
      <c r="H40" s="210">
        <v>2.69</v>
      </c>
      <c r="I40" s="210">
        <f>SUM(C40:H40)</f>
        <v>30.07</v>
      </c>
      <c r="J40" s="210">
        <f>I40-MIN(C40:H40)</f>
        <v>27.38</v>
      </c>
      <c r="K40" s="211">
        <f>SUM(C41:H41)</f>
        <v>28.669999999999998</v>
      </c>
      <c r="L40" s="212">
        <f>AVERAGE(C41:H41)</f>
        <v>5.734</v>
      </c>
    </row>
    <row r="41" spans="1:12" ht="14.25">
      <c r="A41" s="207" t="s">
        <v>101</v>
      </c>
      <c r="B41" s="207"/>
      <c r="C41" s="208">
        <v>8.85</v>
      </c>
      <c r="D41" s="210">
        <v>0.88</v>
      </c>
      <c r="E41" s="210">
        <v>6</v>
      </c>
      <c r="F41" s="258"/>
      <c r="G41" s="210">
        <v>9.88</v>
      </c>
      <c r="H41" s="210">
        <v>3.06</v>
      </c>
      <c r="I41" s="210"/>
      <c r="J41" s="210"/>
      <c r="K41" s="207"/>
      <c r="L41" s="213"/>
    </row>
    <row r="42" spans="1:12" ht="14.25">
      <c r="A42" s="207"/>
      <c r="B42" s="207"/>
      <c r="C42" s="208"/>
      <c r="D42" s="210"/>
      <c r="E42" s="210"/>
      <c r="F42" s="210"/>
      <c r="G42" s="210"/>
      <c r="H42" s="210"/>
      <c r="I42" s="210"/>
      <c r="J42" s="210"/>
      <c r="K42" s="207"/>
      <c r="L42" s="213"/>
    </row>
    <row r="43" spans="1:12" ht="14.25">
      <c r="A43" s="207" t="s">
        <v>118</v>
      </c>
      <c r="B43" s="207" t="s">
        <v>119</v>
      </c>
      <c r="C43" s="208">
        <v>11.33</v>
      </c>
      <c r="D43" s="258">
        <v>8.25</v>
      </c>
      <c r="E43" s="210">
        <v>6.38</v>
      </c>
      <c r="F43" s="210">
        <v>4.13</v>
      </c>
      <c r="G43" s="210">
        <v>4.38</v>
      </c>
      <c r="H43" s="210">
        <v>11.06</v>
      </c>
      <c r="I43" s="210">
        <f>SUM(C43:H43)</f>
        <v>45.53</v>
      </c>
      <c r="J43" s="210">
        <f>I43-MIN(C43:H43)</f>
        <v>41.4</v>
      </c>
      <c r="K43" s="211">
        <f>SUM(C44:H44)</f>
        <v>35.519999999999996</v>
      </c>
      <c r="L43" s="212">
        <f>AVERAGE(C44:H44)</f>
        <v>7.103999999999999</v>
      </c>
    </row>
    <row r="44" spans="1:12" ht="14.25">
      <c r="A44" s="207" t="s">
        <v>101</v>
      </c>
      <c r="B44" s="207"/>
      <c r="C44" s="208">
        <v>10.7</v>
      </c>
      <c r="D44" s="256"/>
      <c r="E44" s="210">
        <v>8.13</v>
      </c>
      <c r="F44" s="210">
        <v>7.31</v>
      </c>
      <c r="G44" s="210">
        <v>4.44</v>
      </c>
      <c r="H44" s="210">
        <v>4.94</v>
      </c>
      <c r="I44" s="210"/>
      <c r="J44" s="210"/>
      <c r="K44" s="207"/>
      <c r="L44" s="213"/>
    </row>
    <row r="45" spans="1:12" ht="14.25">
      <c r="A45" s="207"/>
      <c r="B45" s="207"/>
      <c r="C45" s="208"/>
      <c r="D45" s="210"/>
      <c r="E45" s="210"/>
      <c r="F45" s="210"/>
      <c r="G45" s="210"/>
      <c r="H45" s="210"/>
      <c r="I45" s="210"/>
      <c r="J45" s="210"/>
      <c r="K45" s="207"/>
      <c r="L45" s="213"/>
    </row>
    <row r="46" spans="1:12" ht="14.25">
      <c r="A46" s="207" t="s">
        <v>120</v>
      </c>
      <c r="B46" s="207" t="s">
        <v>121</v>
      </c>
      <c r="C46" s="208">
        <v>10.7</v>
      </c>
      <c r="D46" s="210">
        <v>1.44</v>
      </c>
      <c r="E46" s="210">
        <v>5.69</v>
      </c>
      <c r="F46" s="258"/>
      <c r="G46" s="210">
        <v>7.88</v>
      </c>
      <c r="H46" s="210">
        <v>12</v>
      </c>
      <c r="I46" s="210">
        <f>SUM(C46:H46)</f>
        <v>37.709999999999994</v>
      </c>
      <c r="J46" s="210">
        <f>I46-MIN(C46:H46)</f>
        <v>36.269999999999996</v>
      </c>
      <c r="K46" s="211">
        <f>SUM(C47:H47)</f>
        <v>36.339999999999996</v>
      </c>
      <c r="L46" s="212">
        <f>AVERAGE(C47:H47)</f>
        <v>7.267999999999999</v>
      </c>
    </row>
    <row r="47" spans="1:12" ht="14.25">
      <c r="A47" s="207" t="s">
        <v>101</v>
      </c>
      <c r="B47" s="207"/>
      <c r="C47" s="208">
        <v>11.33</v>
      </c>
      <c r="D47" s="210">
        <v>11.5</v>
      </c>
      <c r="E47" s="210">
        <v>4.88</v>
      </c>
      <c r="F47" s="258"/>
      <c r="G47" s="210">
        <v>5.44</v>
      </c>
      <c r="H47" s="210">
        <v>3.19</v>
      </c>
      <c r="I47" s="210"/>
      <c r="J47" s="210"/>
      <c r="K47" s="207"/>
      <c r="L47" s="213"/>
    </row>
    <row r="48" spans="1:12" ht="14.25">
      <c r="A48" s="207"/>
      <c r="B48" s="207"/>
      <c r="C48" s="208"/>
      <c r="D48" s="210"/>
      <c r="E48" s="210"/>
      <c r="F48" s="210"/>
      <c r="G48" s="210"/>
      <c r="H48" s="210"/>
      <c r="I48" s="210"/>
      <c r="J48" s="210"/>
      <c r="K48" s="207"/>
      <c r="L48" s="213"/>
    </row>
    <row r="49" spans="1:12" ht="14.25" customHeight="1">
      <c r="A49" s="207" t="s">
        <v>120</v>
      </c>
      <c r="B49" s="207" t="s">
        <v>140</v>
      </c>
      <c r="C49" s="208">
        <v>2.2</v>
      </c>
      <c r="D49" s="210">
        <v>6.31</v>
      </c>
      <c r="E49" s="210">
        <v>6</v>
      </c>
      <c r="F49" s="210">
        <v>9.5</v>
      </c>
      <c r="G49" s="210">
        <v>1.75</v>
      </c>
      <c r="H49" s="210">
        <v>5.94</v>
      </c>
      <c r="I49" s="210">
        <f>SUM(C49:H49)</f>
        <v>31.7</v>
      </c>
      <c r="J49" s="210">
        <f>I49-MIN(C49:H49)</f>
        <v>29.95</v>
      </c>
      <c r="K49" s="211">
        <f>SUM(C50:H50)</f>
        <v>29.04</v>
      </c>
      <c r="L49" s="212">
        <f>AVERAGE(C50:H50)</f>
        <v>4.84</v>
      </c>
    </row>
    <row r="50" spans="1:12" ht="14.25" customHeight="1">
      <c r="A50" s="207" t="s">
        <v>101</v>
      </c>
      <c r="B50" s="207"/>
      <c r="C50" s="208">
        <v>2.1</v>
      </c>
      <c r="D50" s="210">
        <v>8.75</v>
      </c>
      <c r="E50" s="210">
        <v>6.13</v>
      </c>
      <c r="F50" s="210">
        <v>12.06</v>
      </c>
      <c r="G50" s="210">
        <v>0</v>
      </c>
      <c r="H50" s="210">
        <v>0</v>
      </c>
      <c r="I50" s="210"/>
      <c r="J50" s="210"/>
      <c r="K50" s="207"/>
      <c r="L50" s="213"/>
    </row>
    <row r="51" spans="1:12" ht="14.25" customHeight="1">
      <c r="A51" s="207"/>
      <c r="B51" s="207"/>
      <c r="C51" s="208"/>
      <c r="D51" s="210"/>
      <c r="E51" s="210"/>
      <c r="F51" s="210"/>
      <c r="G51" s="210"/>
      <c r="H51" s="210"/>
      <c r="I51" s="210"/>
      <c r="J51" s="210"/>
      <c r="K51" s="207"/>
      <c r="L51" s="213"/>
    </row>
    <row r="52" spans="1:12" ht="14.25" customHeight="1">
      <c r="A52" s="207" t="s">
        <v>122</v>
      </c>
      <c r="B52" s="207" t="s">
        <v>123</v>
      </c>
      <c r="C52" s="208"/>
      <c r="D52" s="210"/>
      <c r="E52" s="210"/>
      <c r="F52" s="210"/>
      <c r="G52" s="210"/>
      <c r="H52" s="210">
        <v>0</v>
      </c>
      <c r="I52" s="210">
        <f>SUM(C52:H52)</f>
        <v>0</v>
      </c>
      <c r="J52" s="210">
        <f>I52-MIN(C52:H52)</f>
        <v>0</v>
      </c>
      <c r="K52" s="211">
        <f>SUM(C53:H53)</f>
        <v>7.31</v>
      </c>
      <c r="L52" s="212"/>
    </row>
    <row r="53" spans="1:12" ht="14.25">
      <c r="A53" s="207" t="s">
        <v>101</v>
      </c>
      <c r="B53" s="207"/>
      <c r="C53" s="208"/>
      <c r="D53" s="210"/>
      <c r="E53" s="210"/>
      <c r="F53" s="210"/>
      <c r="G53" s="210"/>
      <c r="H53" s="210">
        <v>7.31</v>
      </c>
      <c r="I53" s="210"/>
      <c r="J53" s="210"/>
      <c r="K53" s="207"/>
      <c r="L53" s="213"/>
    </row>
    <row r="54" spans="1:12" ht="14.25">
      <c r="A54" s="207"/>
      <c r="B54" s="207"/>
      <c r="C54" s="208"/>
      <c r="D54" s="210"/>
      <c r="E54" s="210"/>
      <c r="F54" s="210"/>
      <c r="G54" s="210"/>
      <c r="H54" s="210"/>
      <c r="I54" s="210"/>
      <c r="J54" s="210"/>
      <c r="K54" s="207"/>
      <c r="L54" s="213"/>
    </row>
    <row r="55" spans="1:12" ht="14.25">
      <c r="A55" s="207" t="s">
        <v>124</v>
      </c>
      <c r="B55" s="207" t="s">
        <v>125</v>
      </c>
      <c r="C55" s="208">
        <v>9.8</v>
      </c>
      <c r="D55" s="210">
        <v>8.38</v>
      </c>
      <c r="E55" s="210">
        <v>10.38</v>
      </c>
      <c r="F55" s="210">
        <v>12.06</v>
      </c>
      <c r="G55" s="210"/>
      <c r="H55" s="210">
        <v>7.31</v>
      </c>
      <c r="I55" s="210">
        <f>SUM(C55:H55)</f>
        <v>47.93000000000001</v>
      </c>
      <c r="J55" s="210">
        <f>I55-MIN(C55:H55)</f>
        <v>40.620000000000005</v>
      </c>
      <c r="K55" s="211">
        <f>SUM(C56:H56)</f>
        <v>35.96</v>
      </c>
      <c r="L55" s="212">
        <f>AVERAGE(C56:H56)</f>
        <v>7.192</v>
      </c>
    </row>
    <row r="56" spans="1:12" ht="14.25">
      <c r="A56" s="207" t="s">
        <v>101</v>
      </c>
      <c r="B56" s="207"/>
      <c r="C56" s="208">
        <v>10.9</v>
      </c>
      <c r="D56" s="210">
        <v>6.06</v>
      </c>
      <c r="E56" s="210">
        <v>9.5</v>
      </c>
      <c r="F56" s="210">
        <v>9.5</v>
      </c>
      <c r="G56" s="210"/>
      <c r="H56" s="210">
        <v>0</v>
      </c>
      <c r="I56" s="210"/>
      <c r="J56" s="210"/>
      <c r="K56" s="207"/>
      <c r="L56" s="213"/>
    </row>
  </sheetData>
  <printOptions gridLines="1"/>
  <pageMargins left="0.5" right="0.55" top="1.33" bottom="0.67" header="0.74" footer="0.12"/>
  <pageSetup horizontalDpi="300" verticalDpi="300" orientation="landscape" r:id="rId1"/>
  <headerFooter alignWithMargins="0">
    <oddHeader>&amp;C&amp;"Comic Sans MS,Bold Italic"&amp;14 1999 SPORTSMEN BASSMASTER
"PARTNER  PAIRING AVERAGES"&amp;"Arial,Regular"&amp;10
</oddHeader>
    <oddFooter>&amp;R&amp;"Comic Sans MS,Bold Italic"Page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1999 Sportsmen Tournament Results</dc:title>
  <dc:subject>Total Points and Pounds for 1995</dc:subject>
  <dc:creator>Information Systems</dc:creator>
  <cp:keywords/>
  <dc:description/>
  <cp:lastModifiedBy>Mickey Goetting</cp:lastModifiedBy>
  <cp:lastPrinted>1999-10-11T13:47:01Z</cp:lastPrinted>
  <dcterms:created xsi:type="dcterms:W3CDTF">1997-02-17T09:38:27Z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